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G:\My Drive\ICT Share\Customers &amp; Prospects\North Carolina DOT\"/>
    </mc:Choice>
  </mc:AlternateContent>
  <xr:revisionPtr revIDLastSave="0" documentId="13_ncr:1_{00EF6F34-D456-486B-A3B0-FAEA631CC425}" xr6:coauthVersionLast="47" xr6:coauthVersionMax="47" xr10:uidLastSave="{00000000-0000-0000-0000-000000000000}"/>
  <bookViews>
    <workbookView xWindow="-110" yWindow="-110" windowWidth="25820" windowHeight="16220" activeTab="1" xr2:uid="{00000000-000D-0000-FFFF-FFFF00000000}"/>
  </bookViews>
  <sheets>
    <sheet name="Instructions" sheetId="7" r:id="rId1"/>
    <sheet name="Idencia Custom Item Types" sheetId="5" r:id="rId2"/>
    <sheet name="Product List" sheetId="6" r:id="rId3"/>
    <sheet name="Material List" sheetId="1" r:id="rId4"/>
    <sheet name="Facility Type" sheetId="2" r:id="rId5"/>
    <sheet name="Counties" sheetId="8" r:id="rId6"/>
    <sheet name="Product Segments" sheetId="9" r:id="rId7"/>
  </sheets>
  <definedNames>
    <definedName name="_xlnm._FilterDatabase" localSheetId="3" hidden="1">'Material List'!$A$1:$H$6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B3" i="5"/>
  <c r="M3" i="5"/>
  <c r="M4" i="5" s="1"/>
  <c r="M5" i="5" s="1"/>
  <c r="M6" i="5" s="1"/>
  <c r="M7" i="5" s="1"/>
  <c r="M8" i="5" s="1"/>
  <c r="M9" i="5" s="1"/>
  <c r="M10" i="5" s="1"/>
  <c r="M11" i="5" s="1"/>
  <c r="M12" i="5" s="1"/>
  <c r="M13" i="5" s="1"/>
  <c r="M14" i="5" s="1"/>
  <c r="M15" i="5" s="1"/>
  <c r="M16" i="5" s="1"/>
  <c r="M17" i="5" s="1"/>
  <c r="M18" i="5" s="1"/>
  <c r="M19" i="5" s="1"/>
  <c r="M20" i="5" s="1"/>
  <c r="M21" i="5" s="1"/>
  <c r="M22" i="5" s="1"/>
  <c r="M23" i="5" s="1"/>
  <c r="M24" i="5" s="1"/>
  <c r="M25" i="5" s="1"/>
  <c r="M26" i="5" s="1"/>
  <c r="M27" i="5" s="1"/>
  <c r="M28" i="5" s="1"/>
  <c r="M29" i="5" s="1"/>
  <c r="M30" i="5" s="1"/>
  <c r="M31" i="5" s="1"/>
  <c r="M32" i="5" s="1"/>
  <c r="M33" i="5" s="1"/>
  <c r="M34" i="5" s="1"/>
  <c r="M35" i="5" s="1"/>
  <c r="M36" i="5" s="1"/>
  <c r="M37" i="5" s="1"/>
  <c r="M38" i="5" s="1"/>
  <c r="M39" i="5" s="1"/>
  <c r="M40" i="5" s="1"/>
  <c r="M41" i="5" s="1"/>
  <c r="M42" i="5" s="1"/>
  <c r="M43" i="5" s="1"/>
  <c r="M44" i="5" s="1"/>
  <c r="M45" i="5" s="1"/>
  <c r="M46" i="5" s="1"/>
  <c r="M47" i="5" s="1"/>
  <c r="M48" i="5" s="1"/>
  <c r="M49" i="5" s="1"/>
  <c r="M50" i="5" s="1"/>
  <c r="M51" i="5" s="1"/>
  <c r="M52" i="5" s="1"/>
  <c r="M53" i="5" s="1"/>
  <c r="M54" i="5" s="1"/>
  <c r="M55" i="5" s="1"/>
  <c r="M56" i="5" s="1"/>
  <c r="M57" i="5" s="1"/>
  <c r="M58" i="5" s="1"/>
  <c r="M59" i="5" s="1"/>
  <c r="M60" i="5" s="1"/>
  <c r="M61" i="5" s="1"/>
  <c r="M62" i="5" s="1"/>
  <c r="M63" i="5" s="1"/>
  <c r="M64" i="5" s="1"/>
  <c r="M65" i="5" s="1"/>
  <c r="M66" i="5" s="1"/>
  <c r="M67" i="5" s="1"/>
  <c r="M68" i="5" s="1"/>
  <c r="M69" i="5" s="1"/>
  <c r="M70" i="5" s="1"/>
  <c r="M71" i="5" s="1"/>
  <c r="M72" i="5" s="1"/>
  <c r="M73" i="5" s="1"/>
  <c r="M74" i="5" s="1"/>
  <c r="M75" i="5" s="1"/>
  <c r="M76" i="5" s="1"/>
  <c r="M77" i="5" s="1"/>
  <c r="M78" i="5" s="1"/>
  <c r="M79" i="5" s="1"/>
  <c r="M80" i="5" s="1"/>
  <c r="M81" i="5" s="1"/>
  <c r="M82" i="5" s="1"/>
  <c r="M83" i="5" s="1"/>
  <c r="M84" i="5" s="1"/>
  <c r="M85" i="5" s="1"/>
  <c r="M86" i="5" s="1"/>
  <c r="M87" i="5" s="1"/>
  <c r="M88" i="5" s="1"/>
  <c r="M89" i="5" s="1"/>
  <c r="M90" i="5" s="1"/>
  <c r="M91" i="5" s="1"/>
  <c r="M92" i="5" s="1"/>
  <c r="M93" i="5" s="1"/>
  <c r="M94" i="5" s="1"/>
  <c r="M95" i="5" s="1"/>
  <c r="M96" i="5" s="1"/>
  <c r="M97" i="5" s="1"/>
  <c r="M98" i="5" s="1"/>
  <c r="M99" i="5" s="1"/>
  <c r="B4" i="5" l="1"/>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Q3" i="5" l="1"/>
  <c r="Q4"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2" i="5" l="1"/>
  <c r="N99" i="5" l="1"/>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3" i="5"/>
  <c r="N2" i="5"/>
  <c r="T99" i="5" l="1"/>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T4" i="5"/>
  <c r="T3" i="5"/>
  <c r="T2" i="5"/>
  <c r="P29" i="5" l="1"/>
  <c r="O29" i="5"/>
  <c r="R29" i="5" s="1"/>
  <c r="O22" i="5"/>
  <c r="R22" i="5" s="1"/>
  <c r="P22" i="5"/>
  <c r="P7" i="5"/>
  <c r="O7" i="5"/>
  <c r="R7" i="5" s="1"/>
  <c r="P31" i="5"/>
  <c r="O31" i="5"/>
  <c r="R31" i="5" s="1"/>
  <c r="P8" i="5"/>
  <c r="O8" i="5"/>
  <c r="R8" i="5" s="1"/>
  <c r="P16" i="5"/>
  <c r="O16" i="5"/>
  <c r="R16" i="5" s="1"/>
  <c r="P24" i="5"/>
  <c r="O24" i="5"/>
  <c r="R24" i="5" s="1"/>
  <c r="P32" i="5"/>
  <c r="O32" i="5"/>
  <c r="R32" i="5" s="1"/>
  <c r="P40" i="5"/>
  <c r="O40" i="5"/>
  <c r="R40" i="5" s="1"/>
  <c r="P48" i="5"/>
  <c r="O48" i="5"/>
  <c r="R48" i="5" s="1"/>
  <c r="P56" i="5"/>
  <c r="O56" i="5"/>
  <c r="R56" i="5" s="1"/>
  <c r="P64" i="5"/>
  <c r="O64" i="5"/>
  <c r="R64" i="5" s="1"/>
  <c r="P72" i="5"/>
  <c r="O72" i="5"/>
  <c r="R72" i="5" s="1"/>
  <c r="P80" i="5"/>
  <c r="O80" i="5"/>
  <c r="R80" i="5" s="1"/>
  <c r="O88" i="5"/>
  <c r="R88" i="5" s="1"/>
  <c r="P88" i="5"/>
  <c r="P96" i="5"/>
  <c r="O96" i="5"/>
  <c r="R96" i="5" s="1"/>
  <c r="P9" i="5"/>
  <c r="O9" i="5"/>
  <c r="R9" i="5" s="1"/>
  <c r="P25" i="5"/>
  <c r="O25" i="5"/>
  <c r="R25" i="5" s="1"/>
  <c r="P33" i="5"/>
  <c r="O33" i="5"/>
  <c r="R33" i="5" s="1"/>
  <c r="P41" i="5"/>
  <c r="O41" i="5"/>
  <c r="R41" i="5" s="1"/>
  <c r="P49" i="5"/>
  <c r="O49" i="5"/>
  <c r="R49" i="5" s="1"/>
  <c r="O57" i="5"/>
  <c r="R57" i="5" s="1"/>
  <c r="P57" i="5"/>
  <c r="O65" i="5"/>
  <c r="R65" i="5" s="1"/>
  <c r="P65" i="5"/>
  <c r="P73" i="5"/>
  <c r="O73" i="5"/>
  <c r="R73" i="5" s="1"/>
  <c r="O81" i="5"/>
  <c r="R81" i="5" s="1"/>
  <c r="P81" i="5"/>
  <c r="O89" i="5"/>
  <c r="R89" i="5" s="1"/>
  <c r="P89" i="5"/>
  <c r="O97" i="5"/>
  <c r="R97" i="5" s="1"/>
  <c r="P97" i="5"/>
  <c r="P21" i="5"/>
  <c r="O21" i="5"/>
  <c r="R21" i="5" s="1"/>
  <c r="O10" i="5"/>
  <c r="R10" i="5" s="1"/>
  <c r="P10" i="5"/>
  <c r="O34" i="5"/>
  <c r="R34" i="5" s="1"/>
  <c r="P34" i="5"/>
  <c r="O42" i="5"/>
  <c r="R42" i="5" s="1"/>
  <c r="P42" i="5"/>
  <c r="O50" i="5"/>
  <c r="R50" i="5" s="1"/>
  <c r="P50" i="5"/>
  <c r="P58" i="5"/>
  <c r="O58" i="5"/>
  <c r="R58" i="5" s="1"/>
  <c r="P66" i="5"/>
  <c r="O66" i="5"/>
  <c r="R66" i="5" s="1"/>
  <c r="P74" i="5"/>
  <c r="O74" i="5"/>
  <c r="R74" i="5" s="1"/>
  <c r="P82" i="5"/>
  <c r="O82" i="5"/>
  <c r="R82" i="5" s="1"/>
  <c r="P90" i="5"/>
  <c r="O90" i="5"/>
  <c r="R90" i="5" s="1"/>
  <c r="P98" i="5"/>
  <c r="O98" i="5"/>
  <c r="R98" i="5" s="1"/>
  <c r="P45" i="5"/>
  <c r="O45" i="5"/>
  <c r="R45" i="5" s="1"/>
  <c r="O26" i="5"/>
  <c r="R26" i="5" s="1"/>
  <c r="P26" i="5"/>
  <c r="P19" i="5"/>
  <c r="O19" i="5"/>
  <c r="R19" i="5" s="1"/>
  <c r="P35" i="5"/>
  <c r="O35" i="5"/>
  <c r="R35" i="5" s="1"/>
  <c r="P51" i="5"/>
  <c r="O51" i="5"/>
  <c r="R51" i="5" s="1"/>
  <c r="P59" i="5"/>
  <c r="O59" i="5"/>
  <c r="R59" i="5" s="1"/>
  <c r="P67" i="5"/>
  <c r="O67" i="5"/>
  <c r="R67" i="5" s="1"/>
  <c r="P75" i="5"/>
  <c r="O75" i="5"/>
  <c r="R75" i="5" s="1"/>
  <c r="P83" i="5"/>
  <c r="O83" i="5"/>
  <c r="R83" i="5" s="1"/>
  <c r="P91" i="5"/>
  <c r="O91" i="5"/>
  <c r="R91" i="5" s="1"/>
  <c r="P99" i="5"/>
  <c r="O99" i="5"/>
  <c r="R99" i="5" s="1"/>
  <c r="P17" i="5"/>
  <c r="O17" i="5"/>
  <c r="R17" i="5" s="1"/>
  <c r="O18" i="5"/>
  <c r="R18" i="5" s="1"/>
  <c r="P18" i="5"/>
  <c r="P11" i="5"/>
  <c r="O11" i="5"/>
  <c r="R11" i="5" s="1"/>
  <c r="P27" i="5"/>
  <c r="O27" i="5"/>
  <c r="R27" i="5" s="1"/>
  <c r="P43" i="5"/>
  <c r="O43" i="5"/>
  <c r="R43" i="5" s="1"/>
  <c r="P12" i="5"/>
  <c r="O12" i="5"/>
  <c r="R12" i="5" s="1"/>
  <c r="P20" i="5"/>
  <c r="O20" i="5"/>
  <c r="R20" i="5" s="1"/>
  <c r="P28" i="5"/>
  <c r="O28" i="5"/>
  <c r="R28" i="5" s="1"/>
  <c r="P36" i="5"/>
  <c r="O36" i="5"/>
  <c r="R36" i="5" s="1"/>
  <c r="O44" i="5"/>
  <c r="R44" i="5" s="1"/>
  <c r="P44" i="5"/>
  <c r="P52" i="5"/>
  <c r="O52" i="5"/>
  <c r="R52" i="5" s="1"/>
  <c r="P60" i="5"/>
  <c r="O60" i="5"/>
  <c r="R60" i="5" s="1"/>
  <c r="P68" i="5"/>
  <c r="O68" i="5"/>
  <c r="R68" i="5" s="1"/>
  <c r="P76" i="5"/>
  <c r="O76" i="5"/>
  <c r="R76" i="5" s="1"/>
  <c r="P84" i="5"/>
  <c r="O84" i="5"/>
  <c r="R84" i="5" s="1"/>
  <c r="P92" i="5"/>
  <c r="O92" i="5"/>
  <c r="R92" i="5" s="1"/>
  <c r="O53" i="5"/>
  <c r="R53" i="5" s="1"/>
  <c r="P53" i="5"/>
  <c r="O61" i="5"/>
  <c r="R61" i="5" s="1"/>
  <c r="P61" i="5"/>
  <c r="P69" i="5"/>
  <c r="O69" i="5"/>
  <c r="R69" i="5" s="1"/>
  <c r="O77" i="5"/>
  <c r="R77" i="5" s="1"/>
  <c r="P77" i="5"/>
  <c r="O85" i="5"/>
  <c r="R85" i="5" s="1"/>
  <c r="P85" i="5"/>
  <c r="O93" i="5"/>
  <c r="R93" i="5" s="1"/>
  <c r="P93" i="5"/>
  <c r="P3" i="5"/>
  <c r="O3" i="5"/>
  <c r="R3" i="5" s="1"/>
  <c r="O37" i="5"/>
  <c r="R37" i="5" s="1"/>
  <c r="P37" i="5"/>
  <c r="O14" i="5"/>
  <c r="R14" i="5" s="1"/>
  <c r="P14" i="5"/>
  <c r="O38" i="5"/>
  <c r="R38" i="5" s="1"/>
  <c r="P38" i="5"/>
  <c r="O46" i="5"/>
  <c r="R46" i="5" s="1"/>
  <c r="P46" i="5"/>
  <c r="P54" i="5"/>
  <c r="O54" i="5"/>
  <c r="R54" i="5" s="1"/>
  <c r="P62" i="5"/>
  <c r="O62" i="5"/>
  <c r="R62" i="5" s="1"/>
  <c r="P70" i="5"/>
  <c r="O70" i="5"/>
  <c r="R70" i="5" s="1"/>
  <c r="P78" i="5"/>
  <c r="O78" i="5"/>
  <c r="R78" i="5" s="1"/>
  <c r="P86" i="5"/>
  <c r="O86" i="5"/>
  <c r="R86" i="5" s="1"/>
  <c r="P94" i="5"/>
  <c r="O94" i="5"/>
  <c r="R94" i="5" s="1"/>
  <c r="P4" i="5"/>
  <c r="O4" i="5"/>
  <c r="R4" i="5" s="1"/>
  <c r="O13" i="5"/>
  <c r="R13" i="5" s="1"/>
  <c r="P13" i="5"/>
  <c r="O6" i="5"/>
  <c r="R6" i="5" s="1"/>
  <c r="P6" i="5"/>
  <c r="O30" i="5"/>
  <c r="R30" i="5" s="1"/>
  <c r="P30" i="5"/>
  <c r="P15" i="5"/>
  <c r="O15" i="5"/>
  <c r="R15" i="5" s="1"/>
  <c r="P23" i="5"/>
  <c r="O23" i="5"/>
  <c r="R23" i="5" s="1"/>
  <c r="P39" i="5"/>
  <c r="O39" i="5"/>
  <c r="R39" i="5" s="1"/>
  <c r="P47" i="5"/>
  <c r="O47" i="5"/>
  <c r="R47" i="5" s="1"/>
  <c r="O55" i="5"/>
  <c r="R55" i="5" s="1"/>
  <c r="P55" i="5"/>
  <c r="O63" i="5"/>
  <c r="R63" i="5" s="1"/>
  <c r="P63" i="5"/>
  <c r="P71" i="5"/>
  <c r="O71" i="5"/>
  <c r="R71" i="5" s="1"/>
  <c r="P79" i="5"/>
  <c r="O79" i="5"/>
  <c r="R79" i="5" s="1"/>
  <c r="P87" i="5"/>
  <c r="O87" i="5"/>
  <c r="R87" i="5" s="1"/>
  <c r="O95" i="5"/>
  <c r="R95" i="5" s="1"/>
  <c r="P95" i="5"/>
  <c r="P5" i="5"/>
  <c r="O5" i="5"/>
  <c r="R5" i="5" s="1"/>
  <c r="S99" i="5"/>
  <c r="S98" i="5"/>
  <c r="S97" i="5"/>
  <c r="S96" i="5"/>
  <c r="S95" i="5"/>
  <c r="S94" i="5"/>
  <c r="S93" i="5"/>
  <c r="S92" i="5"/>
  <c r="S91" i="5"/>
  <c r="S90" i="5"/>
  <c r="S89" i="5"/>
  <c r="S88" i="5"/>
  <c r="S87" i="5"/>
  <c r="S86" i="5"/>
  <c r="S85" i="5"/>
  <c r="S84" i="5"/>
  <c r="S83" i="5"/>
  <c r="S82" i="5"/>
  <c r="S81" i="5"/>
  <c r="S80" i="5"/>
  <c r="S79"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4" i="5"/>
  <c r="S13" i="5"/>
  <c r="S12" i="5"/>
  <c r="S11" i="5"/>
  <c r="S10" i="5"/>
  <c r="S9" i="5"/>
  <c r="S8" i="5"/>
  <c r="S7" i="5"/>
  <c r="S6" i="5"/>
  <c r="S5" i="5"/>
  <c r="S4" i="5"/>
  <c r="S3" i="5"/>
  <c r="S2" i="5"/>
  <c r="P2" i="5"/>
  <c r="O2" i="5"/>
  <c r="R2" i="5" s="1"/>
</calcChain>
</file>

<file path=xl/sharedStrings.xml><?xml version="1.0" encoding="utf-8"?>
<sst xmlns="http://schemas.openxmlformats.org/spreadsheetml/2006/main" count="394" uniqueCount="331">
  <si>
    <t>matl_ident</t>
  </si>
  <si>
    <t>msg_id</t>
  </si>
  <si>
    <t>matl_desc</t>
  </si>
  <si>
    <t xml:space="preserve">   </t>
  </si>
  <si>
    <t>msg_matl_type_desc</t>
  </si>
  <si>
    <t>Number</t>
  </si>
  <si>
    <t>Name</t>
  </si>
  <si>
    <t>Quantity</t>
  </si>
  <si>
    <t>Producer</t>
  </si>
  <si>
    <t>Producer ID</t>
  </si>
  <si>
    <t>Material Type</t>
  </si>
  <si>
    <t>Material Type ID</t>
  </si>
  <si>
    <t>Material</t>
  </si>
  <si>
    <t>Material ID</t>
  </si>
  <si>
    <t>Crown Span 3-sided Precast/Prestressed Concrete Box Culvert</t>
  </si>
  <si>
    <t>Process</t>
  </si>
  <si>
    <t>Insructions to use this spreadsheet</t>
  </si>
  <si>
    <t>1. Select File-&gt;Save As</t>
  </si>
  <si>
    <t>2. Select Browse button.</t>
  </si>
  <si>
    <t>3. Browse to the location you would like to save the file.</t>
  </si>
  <si>
    <t>4. Select Save as Type box, then select "CSV (comma delimited)" from the list.</t>
  </si>
  <si>
    <t>5. Give the file a name.</t>
  </si>
  <si>
    <t>6. Select Save button.</t>
  </si>
  <si>
    <t>The CSV file is now ready to be imported into the Idencia Job.</t>
  </si>
  <si>
    <t>It's important to not overwrite the original spreadsheet because you will lose some of the formulas that are used to automatically fill out the information.  Always use Save As, and before you make changes, make a copy of the original spreadsheet in case you make a mistake and overwrite the file.</t>
  </si>
  <si>
    <t>This spreadsheet provides a way to quickly build up the list of products needed to complete a Job.  The information completed in this spreadsheet is required to use the Idencia system for NCDOT purposes.</t>
  </si>
  <si>
    <t>To add each product in a row, follow the steps below:</t>
  </si>
  <si>
    <t>To do this, use the File-&gt;Save As command, then browse to a folder of your choice and give the file a name specific to the job.</t>
  </si>
  <si>
    <t xml:space="preserve"> Finally, you need to save the file as a CSV file so it can be imported into Idencia by following the steps below.</t>
  </si>
  <si>
    <t>Prestressed Concrete Piles, 18in</t>
  </si>
  <si>
    <t>Prestressed Concrete Piles, 20in</t>
  </si>
  <si>
    <t>Prestressed Concrete Piles, 24in</t>
  </si>
  <si>
    <t>Prestressed Concrete Girders, 36in (AASHTO Type II)</t>
  </si>
  <si>
    <t>Prestressed Concrete Girders, 45in (AASHTO Type III)</t>
  </si>
  <si>
    <t>Prestressed Concrete Girders, 54in (AASHTO Type IV)</t>
  </si>
  <si>
    <t>Prestressed Concrete Bulb Tee Girders, 54in</t>
  </si>
  <si>
    <t>Prestressed Concrete Bulb Tee Girders, 63in</t>
  </si>
  <si>
    <t>Prestressed Concrete Bulb Tee Girders, 72in</t>
  </si>
  <si>
    <t>Prestressed Concrete Modified Bulb Tee Girders, 74in</t>
  </si>
  <si>
    <t>Prestressed Concrete Box Beams, 27in</t>
  </si>
  <si>
    <t>Prestressed Concrete Modified Bulb Tee Girders, 56in</t>
  </si>
  <si>
    <t>Prestressed Concrete Box Beams, 33in</t>
  </si>
  <si>
    <t>Prestressed Concrete Box Beams, 39in</t>
  </si>
  <si>
    <t>Prestressed Concrete Cored Slabs, 36in X 18in</t>
  </si>
  <si>
    <t>Prestressed Concrete Cored Slabs, 36in X 21in</t>
  </si>
  <si>
    <t>Prestressed Concrete BMD Bent Caps</t>
  </si>
  <si>
    <t>Prestressed Concrete Deck Panels</t>
  </si>
  <si>
    <t>Styrofoam for Deck Buildups (Prestressed Concrete Deck Panels)</t>
  </si>
  <si>
    <t>Prestressed Concrete Girders, 63in AASHTO Type V)</t>
  </si>
  <si>
    <t>Prestressed Concrete Girders, 72in (AASHTO Type VI)</t>
  </si>
  <si>
    <t>Prestressed Concrete Piles, 12in</t>
  </si>
  <si>
    <t>Prestressed Concrete Piles, 22in</t>
  </si>
  <si>
    <t>Prestressed Concrete Piles, 30in</t>
  </si>
  <si>
    <t>Prestressed Concrete Cylinder Piles, 36in</t>
  </si>
  <si>
    <t>Prestressed Concrete Single Tee Beam,  (36in Tall with 6ft Top Flange)</t>
  </si>
  <si>
    <t>Prestressed Concrete Modified Bulb Tee Girders, 63in</t>
  </si>
  <si>
    <t>Prestressed Concrete Modified Bulb Tee Girders, 72in</t>
  </si>
  <si>
    <t>Prestressed Concrete Piles, 14in</t>
  </si>
  <si>
    <t>Prestressed Concrete Piles, 16in</t>
  </si>
  <si>
    <t>Prestressed Concrete Members</t>
  </si>
  <si>
    <t>Prestressed Concrete Deck Girders (Type III)</t>
  </si>
  <si>
    <t>Prestressed Concrete Modified Bulb Tee Girders, 78in</t>
  </si>
  <si>
    <t>Prestressed Concrete Bulb Tee Girders, 78in</t>
  </si>
  <si>
    <t>Prestressed Concrete Cored Slabs, 36in X 26in</t>
  </si>
  <si>
    <t>Prestressed Concrete Cored Slabs, 36in X 24in</t>
  </si>
  <si>
    <t>Prestressed Concrete Box Girder, 4'0 in x 4'6 in</t>
  </si>
  <si>
    <t>Prestressed Concrete Piles, 24in- SCC</t>
  </si>
  <si>
    <t>Prestressed Concrete Modified Bulb Tee Girders, 77in</t>
  </si>
  <si>
    <t>Prestressed Concrete Piles, 54in - round</t>
  </si>
  <si>
    <t>Prestressed Concrete Piles, 36in - square</t>
  </si>
  <si>
    <t>Prestressed Concrete Bulb Tee Girders, 74in</t>
  </si>
  <si>
    <t>Prestressed Concrete Modified Bulb Tee Girders, 45in</t>
  </si>
  <si>
    <t>Voided Prestressed Concrete Piles, 30in</t>
  </si>
  <si>
    <t>Voided Prestressed Concrete Piles, 36in</t>
  </si>
  <si>
    <t>Prestressed Concrete Sheet Piles, (4x30")"</t>
  </si>
  <si>
    <t>Prestressed Concrete Sheet Piles, (12 thick)"</t>
  </si>
  <si>
    <t>Prestressed Concrete Modified Bulb Tee Girders, 54in</t>
  </si>
  <si>
    <t>Prestressing Strand</t>
  </si>
  <si>
    <t>3/8 in 270 ksi Stress Relieved Prestressing Strand</t>
  </si>
  <si>
    <t>7/16 in 270 ksi Stress Relieved Prestressing Strand</t>
  </si>
  <si>
    <t>1/2 in 270 ksi Stress Relieved Prestressing Strand</t>
  </si>
  <si>
    <t>7/16 in 270 ksi Low Relaxation Prestressing Strand</t>
  </si>
  <si>
    <t>1/2 in 270 ksi Low Relaxation Prestressing Strand</t>
  </si>
  <si>
    <t>1/2 in 270 ksi Special Low Relaxation Prestressing Strand</t>
  </si>
  <si>
    <t>0.6 in 270 ksi Low Relaxation Prestressing Strand</t>
  </si>
  <si>
    <t>Prestressed Concrete BMD Bent Caps - B</t>
  </si>
  <si>
    <t>Prestressed Concrete Box Culvert, Crown Span 3-Sided - B</t>
  </si>
  <si>
    <t>Prestressed Concrete Deck Panels - E</t>
  </si>
  <si>
    <t>Prestressed Concrete Members - E</t>
  </si>
  <si>
    <t>Prestressing Strand - E</t>
  </si>
  <si>
    <t>PS</t>
  </si>
  <si>
    <t>2. In the Quantity column, enter the number of pieces needed for the job of this type of product.</t>
  </si>
  <si>
    <t>Adding a product:</t>
  </si>
  <si>
    <t>The fields in white are available to edit.  The fields in red are automatically generated and should not be edited.</t>
  </si>
  <si>
    <t xml:space="preserve">For each type of product needed for a job, you complete a row to the spreadsheet file.  The row can represent a standard product that you make, or a custom product.  </t>
  </si>
  <si>
    <t>1. In the Number column, select the down arrow and select the product you want.  After you select a product, the NCDOT information about that product is automatically added.</t>
  </si>
  <si>
    <t>Select Product</t>
  </si>
  <si>
    <t>NCDOT Contract Number</t>
  </si>
  <si>
    <t>Bridge Number</t>
  </si>
  <si>
    <t>County</t>
  </si>
  <si>
    <t>Station</t>
  </si>
  <si>
    <t>Station Fraction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</si>
  <si>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</si>
  <si>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</si>
  <si>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</si>
  <si>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</si>
  <si>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</si>
  <si>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</si>
  <si>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</si>
  <si>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</si>
  <si>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</si>
  <si>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</si>
  <si>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</si>
  <si>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</si>
  <si>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</si>
  <si>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</si>
  <si>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</si>
  <si>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</si>
  <si>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</si>
  <si>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</si>
  <si>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</si>
  <si>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</si>
  <si>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</si>
  <si>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</si>
  <si>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</si>
  <si>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</si>
  <si>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</si>
  <si>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</si>
  <si>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</si>
  <si>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</si>
  <si>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</si>
  <si>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</si>
  <si>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</si>
  <si>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</si>
  <si>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</si>
  <si>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</si>
  <si>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</si>
  <si>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</si>
  <si>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</si>
  <si>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</si>
  <si>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</si>
  <si>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</si>
  <si>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</si>
  <si>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</si>
  <si>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</si>
  <si>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</si>
  <si>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</si>
  <si>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</si>
  <si>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</si>
  <si>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</si>
  <si>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</si>
  <si>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</si>
  <si>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</si>
  <si>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</si>
  <si>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</si>
  <si>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</si>
  <si>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</si>
  <si>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</si>
  <si>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</si>
  <si>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</si>
  <si>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</si>
  <si>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</si>
  <si>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</si>
  <si>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</si>
  <si>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</si>
  <si>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</si>
  <si>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</si>
  <si>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</si>
  <si>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</si>
  <si>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</si>
  <si>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</si>
  <si>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</si>
  <si>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</si>
  <si>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</si>
  <si>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</si>
  <si>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</si>
  <si>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</si>
  <si>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</si>
  <si>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</si>
  <si>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</si>
  <si>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</si>
  <si>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</si>
  <si>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</si>
  <si>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</si>
  <si>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</si>
  <si>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</si>
  <si>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</si>
  <si>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</si>
  <si>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</si>
  <si>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</si>
  <si>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</si>
  <si>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</si>
  <si>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</si>
  <si>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</si>
  <si>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</si>
  <si>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</si>
  <si>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</si>
  <si>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</si>
  <si>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</si>
  <si>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</si>
  <si>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</si>
  <si>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</si>
  <si>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Unit Value</t>
  </si>
  <si>
    <t>Location</t>
  </si>
  <si>
    <t>Unit Type</t>
  </si>
  <si>
    <t>EA</t>
  </si>
  <si>
    <t>LF</t>
  </si>
  <si>
    <t>SF</t>
  </si>
  <si>
    <t>County Name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</si>
  <si>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</si>
  <si>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</si>
  <si>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</si>
  <si>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</si>
  <si>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</si>
  <si>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</si>
  <si>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</si>
  <si>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</si>
  <si>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</si>
  <si>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</si>
  <si>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</si>
  <si>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</si>
  <si>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</si>
  <si>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</si>
  <si>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</si>
  <si>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</si>
  <si>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</si>
  <si>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018  </t>
  </si>
  <si>
    <t xml:space="preserve">019  </t>
  </si>
  <si>
    <t xml:space="preserve">020  </t>
  </si>
  <si>
    <t xml:space="preserve">021  </t>
  </si>
  <si>
    <t xml:space="preserve">022  </t>
  </si>
  <si>
    <t xml:space="preserve">023  </t>
  </si>
  <si>
    <t xml:space="preserve">024  </t>
  </si>
  <si>
    <t xml:space="preserve">025  </t>
  </si>
  <si>
    <t xml:space="preserve">026  </t>
  </si>
  <si>
    <t xml:space="preserve">027  </t>
  </si>
  <si>
    <t xml:space="preserve">028  </t>
  </si>
  <si>
    <t xml:space="preserve">029  </t>
  </si>
  <si>
    <t xml:space="preserve">030  </t>
  </si>
  <si>
    <t xml:space="preserve">031  </t>
  </si>
  <si>
    <t xml:space="preserve">032  </t>
  </si>
  <si>
    <t xml:space="preserve">033  </t>
  </si>
  <si>
    <t xml:space="preserve">034  </t>
  </si>
  <si>
    <t xml:space="preserve">035  </t>
  </si>
  <si>
    <t xml:space="preserve">036  </t>
  </si>
  <si>
    <t xml:space="preserve">037  </t>
  </si>
  <si>
    <t xml:space="preserve">038  </t>
  </si>
  <si>
    <t xml:space="preserve">039  </t>
  </si>
  <si>
    <t xml:space="preserve">040  </t>
  </si>
  <si>
    <t xml:space="preserve">041  </t>
  </si>
  <si>
    <t xml:space="preserve">042  </t>
  </si>
  <si>
    <t xml:space="preserve">043  </t>
  </si>
  <si>
    <t xml:space="preserve">044  </t>
  </si>
  <si>
    <t xml:space="preserve">045  </t>
  </si>
  <si>
    <t xml:space="preserve">046  </t>
  </si>
  <si>
    <t xml:space="preserve">047  </t>
  </si>
  <si>
    <t xml:space="preserve">048  </t>
  </si>
  <si>
    <t xml:space="preserve">049  </t>
  </si>
  <si>
    <t xml:space="preserve">050  </t>
  </si>
  <si>
    <t xml:space="preserve">051  </t>
  </si>
  <si>
    <t xml:space="preserve">052  </t>
  </si>
  <si>
    <t xml:space="preserve">053  </t>
  </si>
  <si>
    <t xml:space="preserve">054  </t>
  </si>
  <si>
    <t xml:space="preserve">055  </t>
  </si>
  <si>
    <t xml:space="preserve">056  </t>
  </si>
  <si>
    <t xml:space="preserve">057  </t>
  </si>
  <si>
    <t xml:space="preserve">058  </t>
  </si>
  <si>
    <t xml:space="preserve">059  </t>
  </si>
  <si>
    <t xml:space="preserve">060  </t>
  </si>
  <si>
    <t xml:space="preserve">061  </t>
  </si>
  <si>
    <t xml:space="preserve">062  </t>
  </si>
  <si>
    <t xml:space="preserve">063  </t>
  </si>
  <si>
    <t>N/A</t>
  </si>
  <si>
    <t xml:space="preserve">998  </t>
  </si>
  <si>
    <t xml:space="preserve">064  </t>
  </si>
  <si>
    <t xml:space="preserve">065  </t>
  </si>
  <si>
    <t xml:space="preserve">066  </t>
  </si>
  <si>
    <t xml:space="preserve">067  </t>
  </si>
  <si>
    <t xml:space="preserve">068  </t>
  </si>
  <si>
    <t>Out of State</t>
  </si>
  <si>
    <t xml:space="preserve">999  </t>
  </si>
  <si>
    <t xml:space="preserve">069  </t>
  </si>
  <si>
    <t xml:space="preserve">070  </t>
  </si>
  <si>
    <t xml:space="preserve">071  </t>
  </si>
  <si>
    <t xml:space="preserve">072  </t>
  </si>
  <si>
    <t xml:space="preserve">073  </t>
  </si>
  <si>
    <t xml:space="preserve">074  </t>
  </si>
  <si>
    <t xml:space="preserve">075  </t>
  </si>
  <si>
    <t xml:space="preserve">076  </t>
  </si>
  <si>
    <t xml:space="preserve">077  </t>
  </si>
  <si>
    <t xml:space="preserve">078  </t>
  </si>
  <si>
    <t xml:space="preserve">079  </t>
  </si>
  <si>
    <t xml:space="preserve">080  </t>
  </si>
  <si>
    <t xml:space="preserve">081  </t>
  </si>
  <si>
    <t xml:space="preserve">082  </t>
  </si>
  <si>
    <t xml:space="preserve">083  </t>
  </si>
  <si>
    <t xml:space="preserve">084  </t>
  </si>
  <si>
    <t>Statewide</t>
  </si>
  <si>
    <t xml:space="preserve">997  </t>
  </si>
  <si>
    <t xml:space="preserve">085  </t>
  </si>
  <si>
    <t xml:space="preserve">086  </t>
  </si>
  <si>
    <t xml:space="preserve">087  </t>
  </si>
  <si>
    <t xml:space="preserve">088  </t>
  </si>
  <si>
    <t xml:space="preserve">089  </t>
  </si>
  <si>
    <t xml:space="preserve">090  </t>
  </si>
  <si>
    <t xml:space="preserve">091  </t>
  </si>
  <si>
    <t xml:space="preserve">092  </t>
  </si>
  <si>
    <t xml:space="preserve">093  </t>
  </si>
  <si>
    <t xml:space="preserve">094  </t>
  </si>
  <si>
    <t xml:space="preserve">095  </t>
  </si>
  <si>
    <t xml:space="preserve">096  </t>
  </si>
  <si>
    <t xml:space="preserve">097  </t>
  </si>
  <si>
    <t xml:space="preserve">098  </t>
  </si>
  <si>
    <t xml:space="preserve">099  </t>
  </si>
  <si>
    <t xml:space="preserve">100  </t>
  </si>
  <si>
    <t>YOUR FACILITY NAME HERE</t>
  </si>
  <si>
    <t>Facility Type</t>
  </si>
  <si>
    <t>Producer/Supplier Name</t>
  </si>
  <si>
    <t>Facility ID</t>
  </si>
  <si>
    <t>Facility Name</t>
  </si>
  <si>
    <t>Sample Product Name</t>
  </si>
  <si>
    <t>Sample Product Name 2</t>
  </si>
  <si>
    <t>Sample Product Name 3</t>
  </si>
  <si>
    <t>PSXXX</t>
  </si>
  <si>
    <t>YOUR PRODUCER/SUPPLIER NAME HERE</t>
  </si>
  <si>
    <t xml:space="preserve">The rest of the information is automatically filled out for each product row.  Continue this process, adding each additional product type required for the job in a separate row.  </t>
  </si>
  <si>
    <t>After all of the information is added, save a copy of the spreadsheet with a new name specific for this job.</t>
  </si>
  <si>
    <t>Precast</t>
  </si>
  <si>
    <t>Prestressed</t>
  </si>
  <si>
    <t>Neither</t>
  </si>
  <si>
    <t>ProductSegment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</si>
</sst>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0"/>
      <name val="Calibri"/>
      <family val="2"/>
      <scheme val="minor"/>
    </font>
    <font>
      <sz val="10"/>
      <color indexed="8"/>
      <name val="Tahoma"/>
      <family val="2"/>
    </font>
    <font>
      <sz val="11"/>
      <color rgb="FF000000"/>
      <name val="Calibri"/>
      <family val="2"/>
      <scheme val="minor"/>
    </font>
    <font>
      <sz val="11"/>
      <name val="Calibri"/>
      <family val="2"/>
    </font>
    <font>
      <b/>
      <sz val="11"/>
      <color rgb="FFFF0000"/>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3">
    <xf numFmtId="0" fontId="0" fillId="0" borderId="0" xfId="0"/>
    <xf numFmtId="0" fontId="1" fillId="0" borderId="0" xfId="0" applyFont="1"/>
    <xf numFmtId="0" fontId="0" fillId="0" borderId="0" xfId="0" applyProtection="1">
      <protection locked="0"/>
    </xf>
    <xf numFmtId="49" fontId="3" fillId="0" borderId="0" xfId="0" applyNumberFormat="1" applyFont="1"/>
    <xf numFmtId="49" fontId="0" fillId="0" borderId="0" xfId="0" applyNumberFormat="1"/>
    <xf numFmtId="0" fontId="5" fillId="0" borderId="0" xfId="1" applyFont="1" applyAlignment="1">
      <alignment horizontal="center"/>
    </xf>
    <xf numFmtId="0" fontId="6" fillId="0" borderId="0" xfId="0" applyFont="1"/>
    <xf numFmtId="0" fontId="2" fillId="3" borderId="1" xfId="0" applyFont="1" applyFill="1" applyBorder="1"/>
    <xf numFmtId="0" fontId="0" fillId="0" borderId="1" xfId="0" applyBorder="1" applyProtection="1">
      <protection locked="0"/>
    </xf>
    <xf numFmtId="0" fontId="0" fillId="4" borderId="1" xfId="0" applyFill="1" applyBorder="1" applyProtection="1">
      <protection locked="0"/>
    </xf>
    <xf numFmtId="0" fontId="0" fillId="2" borderId="1" xfId="0" applyFill="1" applyBorder="1"/>
    <xf numFmtId="0" fontId="2" fillId="3" borderId="1" xfId="0" applyFont="1" applyFill="1" applyBorder="1" applyProtection="1">
      <protection locked="0"/>
    </xf>
    <xf numFmtId="0" fontId="1" fillId="0" borderId="0" xfId="0" applyFont="1" applyAlignment="1">
      <alignment horizontal="center"/>
    </xf>
  </cellXfs>
  <cellStyles count="2">
    <cellStyle name="Normal" xfId="0" builtinId="0"/>
    <cellStyle name="Normal 2" xfId="1" xr:uid="{590F86A1-B2A9-4AF5-99B8-FD5F04243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26"/>
  <sheetViews>
    <sheetView topLeftCell="A4" workbookViewId="0">
      <selection activeCell="C15" sqref="C15"/>
    </sheetView>
  </sheetViews>
  <sheetFormatPr defaultRowHeight="14.5" x14ac:dyDescent="0.35"/>
  <cols>
    <col min="1" max="1" width="9.1796875" customWidth="1"/>
  </cols>
  <sheetData>
    <row r="1" spans="1:2" x14ac:dyDescent="0.35">
      <c r="A1" t="s">
        <v>16</v>
      </c>
    </row>
    <row r="3" spans="1:2" x14ac:dyDescent="0.35">
      <c r="A3" t="s">
        <v>25</v>
      </c>
    </row>
    <row r="4" spans="1:2" x14ac:dyDescent="0.35">
      <c r="A4" t="s">
        <v>94</v>
      </c>
    </row>
    <row r="5" spans="1:2" s="6" customFormat="1" x14ac:dyDescent="0.35">
      <c r="A5" s="6" t="s">
        <v>24</v>
      </c>
    </row>
    <row r="6" spans="1:2" x14ac:dyDescent="0.35">
      <c r="A6" t="s">
        <v>26</v>
      </c>
    </row>
    <row r="8" spans="1:2" x14ac:dyDescent="0.35">
      <c r="A8" t="s">
        <v>92</v>
      </c>
    </row>
    <row r="9" spans="1:2" x14ac:dyDescent="0.35">
      <c r="B9" t="s">
        <v>95</v>
      </c>
    </row>
    <row r="10" spans="1:2" x14ac:dyDescent="0.35">
      <c r="B10" t="s">
        <v>91</v>
      </c>
    </row>
    <row r="12" spans="1:2" x14ac:dyDescent="0.35">
      <c r="A12" t="s">
        <v>93</v>
      </c>
    </row>
    <row r="14" spans="1:2" x14ac:dyDescent="0.35">
      <c r="A14" t="s">
        <v>325</v>
      </c>
    </row>
    <row r="15" spans="1:2" x14ac:dyDescent="0.35">
      <c r="A15" t="s">
        <v>326</v>
      </c>
    </row>
    <row r="16" spans="1:2" x14ac:dyDescent="0.35">
      <c r="A16" t="s">
        <v>27</v>
      </c>
    </row>
    <row r="18" spans="1:2" x14ac:dyDescent="0.35">
      <c r="A18" t="s">
        <v>28</v>
      </c>
    </row>
    <row r="19" spans="1:2" x14ac:dyDescent="0.35">
      <c r="B19" t="s">
        <v>17</v>
      </c>
    </row>
    <row r="20" spans="1:2" x14ac:dyDescent="0.35">
      <c r="B20" t="s">
        <v>18</v>
      </c>
    </row>
    <row r="21" spans="1:2" x14ac:dyDescent="0.35">
      <c r="B21" t="s">
        <v>19</v>
      </c>
    </row>
    <row r="22" spans="1:2" x14ac:dyDescent="0.35">
      <c r="B22" t="s">
        <v>20</v>
      </c>
    </row>
    <row r="23" spans="1:2" x14ac:dyDescent="0.35">
      <c r="B23" t="s">
        <v>21</v>
      </c>
    </row>
    <row r="24" spans="1:2" x14ac:dyDescent="0.35">
      <c r="B24" t="s">
        <v>22</v>
      </c>
    </row>
    <row r="26" spans="1:2" x14ac:dyDescent="0.35">
      <c r="A26" t="s">
        <v>23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T99"/>
  <sheetViews>
    <sheetView tabSelected="1" zoomScaleNormal="100" workbookViewId="0">
      <selection activeCell="A2" sqref="A2"/>
    </sheetView>
  </sheetViews>
  <sheetFormatPr defaultRowHeight="14.5" x14ac:dyDescent="0.35"/>
  <cols>
    <col min="1" max="1" width="13.1796875" style="2" customWidth="1"/>
    <col min="2" max="2" width="29.26953125" customWidth="1"/>
    <col min="3" max="3" width="10" style="2" bestFit="1" customWidth="1"/>
    <col min="4" max="4" width="10.453125" bestFit="1" customWidth="1"/>
    <col min="5" max="5" width="16" customWidth="1"/>
    <col min="6" max="6" width="16" style="2" customWidth="1"/>
    <col min="7" max="9" width="16" customWidth="1"/>
    <col min="10" max="10" width="9.26953125" customWidth="1"/>
    <col min="11" max="11" width="23.453125" style="2" customWidth="1"/>
    <col min="12" max="12" width="47.81640625" style="2" customWidth="1"/>
    <col min="13" max="13" width="23.1796875" customWidth="1"/>
    <col min="14" max="14" width="38.26953125" customWidth="1"/>
    <col min="15" max="15" width="38.81640625" bestFit="1" customWidth="1"/>
    <col min="16" max="16" width="10.7265625" bestFit="1" customWidth="1"/>
    <col min="17" max="17" width="10.7265625" customWidth="1"/>
    <col min="18" max="18" width="15.54296875" bestFit="1" customWidth="1"/>
    <col min="19" max="19" width="11.26953125" bestFit="1" customWidth="1"/>
    <col min="20" max="20" width="29" bestFit="1" customWidth="1"/>
  </cols>
  <sheetData>
    <row r="1" spans="1:20" x14ac:dyDescent="0.35">
      <c r="A1" s="11" t="s">
        <v>5</v>
      </c>
      <c r="B1" s="7" t="s">
        <v>96</v>
      </c>
      <c r="C1" s="11" t="s">
        <v>204</v>
      </c>
      <c r="D1" s="7" t="s">
        <v>202</v>
      </c>
      <c r="E1" s="7" t="s">
        <v>98</v>
      </c>
      <c r="F1" s="11" t="s">
        <v>208</v>
      </c>
      <c r="G1" s="7" t="s">
        <v>100</v>
      </c>
      <c r="H1" s="7" t="s">
        <v>101</v>
      </c>
      <c r="I1" s="7" t="s">
        <v>203</v>
      </c>
      <c r="J1" s="7" t="s">
        <v>7</v>
      </c>
      <c r="K1" s="11" t="s">
        <v>330</v>
      </c>
      <c r="L1" s="11" t="s">
        <v>12</v>
      </c>
      <c r="M1" s="7" t="s">
        <v>97</v>
      </c>
      <c r="N1" s="7" t="s">
        <v>8</v>
      </c>
      <c r="O1" s="7" t="s">
        <v>10</v>
      </c>
      <c r="P1" s="7" t="s">
        <v>13</v>
      </c>
      <c r="Q1" s="7" t="s">
        <v>99</v>
      </c>
      <c r="R1" s="7" t="s">
        <v>11</v>
      </c>
      <c r="S1" s="7" t="s">
        <v>9</v>
      </c>
      <c r="T1" s="7" t="s">
        <v>15</v>
      </c>
    </row>
    <row r="2" spans="1:20" x14ac:dyDescent="0.35">
      <c r="A2" s="9"/>
      <c r="B2" s="10" t="str">
        <f>IF(ISBLANK(A2),"",VLOOKUP(A2,'Product List'!A2:B99,2,FALSE))</f>
        <v/>
      </c>
      <c r="C2" s="9"/>
      <c r="D2" s="8"/>
      <c r="E2" s="8"/>
      <c r="F2" s="9"/>
      <c r="G2" s="8"/>
      <c r="H2" s="8"/>
      <c r="I2" s="8"/>
      <c r="J2" s="8"/>
      <c r="K2" s="9"/>
      <c r="L2" s="9"/>
      <c r="M2" s="8"/>
      <c r="N2" s="10" t="str">
        <f>IF(B2&lt;&gt;"",'Facility Type'!$B$2,"")</f>
        <v/>
      </c>
      <c r="O2" s="10" t="str">
        <f>IF(L2&lt;&gt;"",VLOOKUP(L2,'Material List'!$A$2:$C$78,3,FALSE),"")</f>
        <v/>
      </c>
      <c r="P2" s="10" t="str">
        <f>IF(L2&lt;&gt;"",VLOOKUP(L2,'Material List'!$A$2:$B$78,2,FALSE),"")</f>
        <v/>
      </c>
      <c r="Q2" s="10" t="str">
        <f>IF(F2&lt;&gt;"",VLOOKUP(F2,Counties!A:B,2,FALSE),"")</f>
        <v/>
      </c>
      <c r="R2" s="10" t="str">
        <f>IF(O2&lt;&gt;"",VLOOKUP(O2,'Material List'!$C$2:$D$78,2,FALSE),"")</f>
        <v/>
      </c>
      <c r="S2" s="10" t="str">
        <f>IF(N2&lt;&gt;"","PS" &amp; VLOOKUP(N2,'Facility Type'!$B$2:$C$2,2,FALSE),"")</f>
        <v/>
      </c>
      <c r="T2" s="10" t="str">
        <f>IF(B2&lt;&gt;"","NCDOT Prestress Product","")</f>
        <v/>
      </c>
    </row>
    <row r="3" spans="1:20" x14ac:dyDescent="0.35">
      <c r="A3" s="9"/>
      <c r="B3" s="10" t="str">
        <f>IF(ISBLANK(A3),"",VLOOKUP(A3,'Product List'!A3:B100,2,FALSE))</f>
        <v/>
      </c>
      <c r="C3" s="9"/>
      <c r="D3" s="8"/>
      <c r="E3" s="8"/>
      <c r="F3" s="9"/>
      <c r="G3" s="8"/>
      <c r="H3" s="8"/>
      <c r="I3" s="8"/>
      <c r="J3" s="8"/>
      <c r="K3" s="9"/>
      <c r="L3" s="9"/>
      <c r="M3" s="10" t="str">
        <f>IF(AND(M2&lt;&gt;"",A3&lt;&gt;""),#REF!,"")</f>
        <v/>
      </c>
      <c r="N3" s="10" t="str">
        <f>IF(B3&lt;&gt;"",'Facility Type'!$B$2,"")</f>
        <v/>
      </c>
      <c r="O3" s="10" t="str">
        <f>IF(L3&lt;&gt;"",VLOOKUP(L3,'Material List'!$A$2:$C$78,3,FALSE),"")</f>
        <v/>
      </c>
      <c r="P3" s="10" t="str">
        <f>IF(L3&lt;&gt;"",VLOOKUP(L3,'Material List'!$A$2:$B$78,2,FALSE),"")</f>
        <v/>
      </c>
      <c r="Q3" s="10" t="str">
        <f>IF(F3&lt;&gt;"",VLOOKUP(F3,Counties!A:B,2,FALSE),"")</f>
        <v/>
      </c>
      <c r="R3" s="10" t="str">
        <f>IF(O3&lt;&gt;"",VLOOKUP(O3,'Material List'!$C$2:$D$78,2,FALSE),"")</f>
        <v/>
      </c>
      <c r="S3" s="10" t="str">
        <f>IF(N3&lt;&gt;"","PS" &amp; VLOOKUP(N3,'Facility Type'!$B$2:$C$2,2,FALSE),"")</f>
        <v/>
      </c>
      <c r="T3" s="10" t="str">
        <f t="shared" ref="T3:T66" si="0">IF(B3&lt;&gt;"","NCDOT Prestress Product","")</f>
        <v/>
      </c>
    </row>
    <row r="4" spans="1:20" x14ac:dyDescent="0.35">
      <c r="A4" s="9"/>
      <c r="B4" s="10" t="str">
        <f>IF(ISBLANK(A4),"",VLOOKUP(A4,'Product List'!A4:B101,2,FALSE))</f>
        <v/>
      </c>
      <c r="C4" s="9"/>
      <c r="D4" s="8"/>
      <c r="E4" s="8"/>
      <c r="F4" s="9"/>
      <c r="G4" s="8"/>
      <c r="H4" s="8"/>
      <c r="I4" s="8"/>
      <c r="J4" s="8"/>
      <c r="K4" s="9"/>
      <c r="L4" s="9"/>
      <c r="M4" s="10" t="str">
        <f>IF(AND(M3&lt;&gt;"",A4&lt;&gt;""),#REF!,"")</f>
        <v/>
      </c>
      <c r="N4" s="10" t="str">
        <f>IF(B4&lt;&gt;"",'Facility Type'!$B$2,"")</f>
        <v/>
      </c>
      <c r="O4" s="10" t="str">
        <f>IF(L4&lt;&gt;"",VLOOKUP(L4,'Material List'!$A$2:$C$78,3,FALSE),"")</f>
        <v/>
      </c>
      <c r="P4" s="10" t="str">
        <f>IF(L4&lt;&gt;"",VLOOKUP(L4,'Material List'!$A$2:$B$78,2,FALSE),"")</f>
        <v/>
      </c>
      <c r="Q4" s="10" t="str">
        <f>IF(F4&lt;&gt;"",VLOOKUP(F4,Counties!A:B,2,FALSE),"")</f>
        <v/>
      </c>
      <c r="R4" s="10" t="str">
        <f>IF(O4&lt;&gt;"",VLOOKUP(O4,'Material List'!$C$2:$D$78,2,FALSE),"")</f>
        <v/>
      </c>
      <c r="S4" s="10" t="str">
        <f>IF(N4&lt;&gt;"","PS" &amp; VLOOKUP(N4,'Facility Type'!$B$2:$C$2,2,FALSE),"")</f>
        <v/>
      </c>
      <c r="T4" s="10" t="str">
        <f t="shared" si="0"/>
        <v/>
      </c>
    </row>
    <row r="5" spans="1:20" x14ac:dyDescent="0.35">
      <c r="A5" s="9"/>
      <c r="B5" s="10" t="str">
        <f>IF(ISBLANK(A5),"",VLOOKUP(A5,'Product List'!A5:B102,2,FALSE))</f>
        <v/>
      </c>
      <c r="C5" s="9"/>
      <c r="D5" s="8"/>
      <c r="E5" s="8"/>
      <c r="F5" s="9"/>
      <c r="G5" s="8"/>
      <c r="H5" s="8"/>
      <c r="I5" s="8"/>
      <c r="J5" s="8"/>
      <c r="K5" s="9"/>
      <c r="L5" s="9"/>
      <c r="M5" s="10" t="str">
        <f>IF(AND(M4&lt;&gt;"",A5&lt;&gt;""),#REF!,"")</f>
        <v/>
      </c>
      <c r="N5" s="10" t="str">
        <f>IF(B5&lt;&gt;"",'Facility Type'!$B$2,"")</f>
        <v/>
      </c>
      <c r="O5" s="10" t="str">
        <f>IF(L5&lt;&gt;"",VLOOKUP(L5,'Material List'!$A$2:$C$78,3,FALSE),"")</f>
        <v/>
      </c>
      <c r="P5" s="10" t="str">
        <f>IF(L5&lt;&gt;"",VLOOKUP(L5,'Material List'!$A$2:$B$78,2,FALSE),"")</f>
        <v/>
      </c>
      <c r="Q5" s="10" t="str">
        <f>IF(F5&lt;&gt;"",VLOOKUP(F5,Counties!A:B,2,FALSE),"")</f>
        <v/>
      </c>
      <c r="R5" s="10" t="str">
        <f>IF(O5&lt;&gt;"",VLOOKUP(O5,'Material List'!$C$2:$D$78,2,FALSE),"")</f>
        <v/>
      </c>
      <c r="S5" s="10" t="str">
        <f>IF(N5&lt;&gt;"","PS" &amp; VLOOKUP(N5,'Facility Type'!$B$2:$C$2,2,FALSE),"")</f>
        <v/>
      </c>
      <c r="T5" s="10" t="str">
        <f t="shared" si="0"/>
        <v/>
      </c>
    </row>
    <row r="6" spans="1:20" x14ac:dyDescent="0.35">
      <c r="A6" s="9"/>
      <c r="B6" s="10" t="str">
        <f>IF(ISBLANK(A6),"",VLOOKUP(A6,'Product List'!A6:B103,2,FALSE))</f>
        <v/>
      </c>
      <c r="C6" s="9"/>
      <c r="D6" s="8"/>
      <c r="E6" s="8"/>
      <c r="F6" s="9"/>
      <c r="G6" s="8"/>
      <c r="H6" s="8"/>
      <c r="I6" s="8"/>
      <c r="J6" s="8"/>
      <c r="K6" s="9"/>
      <c r="L6" s="9"/>
      <c r="M6" s="10" t="str">
        <f>IF(AND(M5&lt;&gt;"",A6&lt;&gt;""),#REF!,"")</f>
        <v/>
      </c>
      <c r="N6" s="10" t="str">
        <f>IF(B6&lt;&gt;"",'Facility Type'!$B$2,"")</f>
        <v/>
      </c>
      <c r="O6" s="10" t="str">
        <f>IF(L6&lt;&gt;"",VLOOKUP(L6,'Material List'!$A$2:$C$78,3,FALSE),"")</f>
        <v/>
      </c>
      <c r="P6" s="10" t="str">
        <f>IF(L6&lt;&gt;"",VLOOKUP(L6,'Material List'!$A$2:$B$78,2,FALSE),"")</f>
        <v/>
      </c>
      <c r="Q6" s="10" t="str">
        <f>IF(F6&lt;&gt;"",VLOOKUP(F6,Counties!A:B,2,FALSE),"")</f>
        <v/>
      </c>
      <c r="R6" s="10" t="str">
        <f>IF(O6&lt;&gt;"",VLOOKUP(O6,'Material List'!$C$2:$D$78,2,FALSE),"")</f>
        <v/>
      </c>
      <c r="S6" s="10" t="str">
        <f>IF(N6&lt;&gt;"","PS" &amp; VLOOKUP(N6,'Facility Type'!$B$2:$C$2,2,FALSE),"")</f>
        <v/>
      </c>
      <c r="T6" s="10" t="str">
        <f t="shared" si="0"/>
        <v/>
      </c>
    </row>
    <row r="7" spans="1:20" x14ac:dyDescent="0.35">
      <c r="A7" s="9"/>
      <c r="B7" s="10" t="str">
        <f>IF(ISBLANK(A7),"",VLOOKUP(A7,'Product List'!A7:B104,2,FALSE))</f>
        <v/>
      </c>
      <c r="C7" s="9"/>
      <c r="D7" s="8"/>
      <c r="E7" s="8"/>
      <c r="F7" s="9"/>
      <c r="G7" s="8"/>
      <c r="H7" s="8"/>
      <c r="I7" s="8"/>
      <c r="J7" s="8"/>
      <c r="K7" s="9"/>
      <c r="L7" s="9"/>
      <c r="M7" s="10" t="str">
        <f>IF(AND(M6&lt;&gt;"",A7&lt;&gt;""),#REF!,"")</f>
        <v/>
      </c>
      <c r="N7" s="10" t="str">
        <f>IF(B7&lt;&gt;"",'Facility Type'!$B$2,"")</f>
        <v/>
      </c>
      <c r="O7" s="10" t="str">
        <f>IF(L7&lt;&gt;"",VLOOKUP(L7,'Material List'!$A$2:$C$78,3,FALSE),"")</f>
        <v/>
      </c>
      <c r="P7" s="10" t="str">
        <f>IF(L7&lt;&gt;"",VLOOKUP(L7,'Material List'!$A$2:$B$78,2,FALSE),"")</f>
        <v/>
      </c>
      <c r="Q7" s="10" t="str">
        <f>IF(F7&lt;&gt;"",VLOOKUP(F7,Counties!A:B,2,FALSE),"")</f>
        <v/>
      </c>
      <c r="R7" s="10" t="str">
        <f>IF(O7&lt;&gt;"",VLOOKUP(O7,'Material List'!$C$2:$D$78,2,FALSE),"")</f>
        <v/>
      </c>
      <c r="S7" s="10" t="str">
        <f>IF(N7&lt;&gt;"","PS" &amp; VLOOKUP(N7,'Facility Type'!$B$2:$C$2,2,FALSE),"")</f>
        <v/>
      </c>
      <c r="T7" s="10" t="str">
        <f t="shared" si="0"/>
        <v/>
      </c>
    </row>
    <row r="8" spans="1:20" x14ac:dyDescent="0.35">
      <c r="A8" s="9"/>
      <c r="B8" s="10" t="str">
        <f>IF(ISBLANK(A8),"",VLOOKUP(A8,'Product List'!A8:B105,2,FALSE))</f>
        <v/>
      </c>
      <c r="C8" s="9"/>
      <c r="D8" s="8"/>
      <c r="E8" s="8"/>
      <c r="F8" s="9"/>
      <c r="G8" s="8"/>
      <c r="H8" s="8"/>
      <c r="I8" s="8"/>
      <c r="J8" s="8"/>
      <c r="K8" s="9"/>
      <c r="L8" s="9"/>
      <c r="M8" s="10" t="str">
        <f>IF(AND(M7&lt;&gt;"",A8&lt;&gt;""),#REF!,"")</f>
        <v/>
      </c>
      <c r="N8" s="10" t="str">
        <f>IF(B8&lt;&gt;"",'Facility Type'!$B$2,"")</f>
        <v/>
      </c>
      <c r="O8" s="10" t="str">
        <f>IF(L8&lt;&gt;"",VLOOKUP(L8,'Material List'!$A$2:$C$78,3,FALSE),"")</f>
        <v/>
      </c>
      <c r="P8" s="10" t="str">
        <f>IF(L8&lt;&gt;"",VLOOKUP(L8,'Material List'!$A$2:$B$78,2,FALSE),"")</f>
        <v/>
      </c>
      <c r="Q8" s="10" t="str">
        <f>IF(F8&lt;&gt;"",VLOOKUP(F8,Counties!A:B,2,FALSE),"")</f>
        <v/>
      </c>
      <c r="R8" s="10" t="str">
        <f>IF(O8&lt;&gt;"",VLOOKUP(O8,'Material List'!$C$2:$D$78,2,FALSE),"")</f>
        <v/>
      </c>
      <c r="S8" s="10" t="str">
        <f>IF(N8&lt;&gt;"","PS" &amp; VLOOKUP(N8,'Facility Type'!$B$2:$C$2,2,FALSE),"")</f>
        <v/>
      </c>
      <c r="T8" s="10" t="str">
        <f t="shared" si="0"/>
        <v/>
      </c>
    </row>
    <row r="9" spans="1:20" x14ac:dyDescent="0.35">
      <c r="A9" s="9"/>
      <c r="B9" s="10" t="str">
        <f>IF(ISBLANK(A9),"",VLOOKUP(A9,'Product List'!A9:B106,2,FALSE))</f>
        <v/>
      </c>
      <c r="C9" s="9"/>
      <c r="D9" s="8"/>
      <c r="E9" s="8"/>
      <c r="F9" s="9"/>
      <c r="G9" s="8"/>
      <c r="H9" s="8"/>
      <c r="I9" s="8"/>
      <c r="J9" s="8"/>
      <c r="K9" s="9"/>
      <c r="L9" s="9"/>
      <c r="M9" s="10" t="str">
        <f>IF(AND(M8&lt;&gt;"",A9&lt;&gt;""),#REF!,"")</f>
        <v/>
      </c>
      <c r="N9" s="10" t="str">
        <f>IF(B9&lt;&gt;"",'Facility Type'!$B$2,"")</f>
        <v/>
      </c>
      <c r="O9" s="10" t="str">
        <f>IF(L9&lt;&gt;"",VLOOKUP(L9,'Material List'!$A$2:$C$78,3,FALSE),"")</f>
        <v/>
      </c>
      <c r="P9" s="10" t="str">
        <f>IF(L9&lt;&gt;"",VLOOKUP(L9,'Material List'!$A$2:$B$78,2,FALSE),"")</f>
        <v/>
      </c>
      <c r="Q9" s="10" t="str">
        <f>IF(F9&lt;&gt;"",VLOOKUP(F9,Counties!A:B,2,FALSE),"")</f>
        <v/>
      </c>
      <c r="R9" s="10" t="str">
        <f>IF(O9&lt;&gt;"",VLOOKUP(O9,'Material List'!$C$2:$D$78,2,FALSE),"")</f>
        <v/>
      </c>
      <c r="S9" s="10" t="str">
        <f>IF(N9&lt;&gt;"","PS" &amp; VLOOKUP(N9,'Facility Type'!$B$2:$C$2,2,FALSE),"")</f>
        <v/>
      </c>
      <c r="T9" s="10" t="str">
        <f>IF(B9&lt;&gt;"","NCDOT Prestress Product","")</f>
        <v/>
      </c>
    </row>
    <row r="10" spans="1:20" x14ac:dyDescent="0.35">
      <c r="A10" s="9"/>
      <c r="B10" s="10" t="str">
        <f>IF(ISBLANK(A10),"",VLOOKUP(A10,'Product List'!A10:B107,2,FALSE))</f>
        <v/>
      </c>
      <c r="C10" s="9"/>
      <c r="D10" s="8"/>
      <c r="E10" s="8"/>
      <c r="F10" s="9"/>
      <c r="G10" s="8"/>
      <c r="H10" s="8"/>
      <c r="I10" s="8"/>
      <c r="J10" s="8"/>
      <c r="K10" s="9"/>
      <c r="L10" s="9"/>
      <c r="M10" s="10" t="str">
        <f>IF(AND(M9&lt;&gt;"",A10&lt;&gt;""),#REF!,"")</f>
        <v/>
      </c>
      <c r="N10" s="10" t="str">
        <f>IF(B10&lt;&gt;"",'Facility Type'!$B$2,"")</f>
        <v/>
      </c>
      <c r="O10" s="10" t="str">
        <f>IF(L10&lt;&gt;"",VLOOKUP(L10,'Material List'!$A$2:$C$78,3,FALSE),"")</f>
        <v/>
      </c>
      <c r="P10" s="10" t="str">
        <f>IF(L10&lt;&gt;"",VLOOKUP(L10,'Material List'!$A$2:$B$78,2,FALSE),"")</f>
        <v/>
      </c>
      <c r="Q10" s="10" t="str">
        <f>IF(F10&lt;&gt;"",VLOOKUP(F10,Counties!A:B,2,FALSE),"")</f>
        <v/>
      </c>
      <c r="R10" s="10" t="str">
        <f>IF(O10&lt;&gt;"",VLOOKUP(O10,'Material List'!$C$2:$D$78,2,FALSE),"")</f>
        <v/>
      </c>
      <c r="S10" s="10" t="str">
        <f>IF(N10&lt;&gt;"","PS" &amp; VLOOKUP(N10,'Facility Type'!$B$2:$C$2,2,FALSE),"")</f>
        <v/>
      </c>
      <c r="T10" s="10" t="str">
        <f t="shared" si="0"/>
        <v/>
      </c>
    </row>
    <row r="11" spans="1:20" x14ac:dyDescent="0.35">
      <c r="A11" s="9"/>
      <c r="B11" s="10" t="str">
        <f>IF(ISBLANK(A11),"",VLOOKUP(A11,'Product List'!A11:B108,2,FALSE))</f>
        <v/>
      </c>
      <c r="C11" s="9"/>
      <c r="D11" s="8"/>
      <c r="E11" s="8"/>
      <c r="F11" s="9"/>
      <c r="G11" s="8"/>
      <c r="H11" s="8"/>
      <c r="I11" s="8"/>
      <c r="J11" s="8"/>
      <c r="K11" s="9"/>
      <c r="L11" s="9"/>
      <c r="M11" s="10" t="str">
        <f>IF(AND(M10&lt;&gt;"",A11&lt;&gt;""),#REF!,"")</f>
        <v/>
      </c>
      <c r="N11" s="10" t="str">
        <f>IF(B11&lt;&gt;"",'Facility Type'!$B$2,"")</f>
        <v/>
      </c>
      <c r="O11" s="10" t="str">
        <f>IF(L11&lt;&gt;"",VLOOKUP(L11,'Material List'!$A$2:$C$78,3,FALSE),"")</f>
        <v/>
      </c>
      <c r="P11" s="10" t="str">
        <f>IF(L11&lt;&gt;"",VLOOKUP(L11,'Material List'!$A$2:$B$78,2,FALSE),"")</f>
        <v/>
      </c>
      <c r="Q11" s="10" t="str">
        <f>IF(F11&lt;&gt;"",VLOOKUP(F11,Counties!A:B,2,FALSE),"")</f>
        <v/>
      </c>
      <c r="R11" s="10" t="str">
        <f>IF(O11&lt;&gt;"",VLOOKUP(O11,'Material List'!$C$2:$D$78,2,FALSE),"")</f>
        <v/>
      </c>
      <c r="S11" s="10" t="str">
        <f>IF(N11&lt;&gt;"","PS" &amp; VLOOKUP(N11,'Facility Type'!$B$2:$C$2,2,FALSE),"")</f>
        <v/>
      </c>
      <c r="T11" s="10" t="str">
        <f t="shared" si="0"/>
        <v/>
      </c>
    </row>
    <row r="12" spans="1:20" x14ac:dyDescent="0.35">
      <c r="A12" s="9"/>
      <c r="B12" s="10" t="str">
        <f>IF(ISBLANK(A12),"",VLOOKUP(A12,'Product List'!A12:B109,2,FALSE))</f>
        <v/>
      </c>
      <c r="C12" s="9"/>
      <c r="D12" s="8"/>
      <c r="E12" s="8"/>
      <c r="F12" s="9"/>
      <c r="G12" s="8"/>
      <c r="H12" s="8"/>
      <c r="I12" s="8"/>
      <c r="J12" s="8"/>
      <c r="K12" s="9"/>
      <c r="L12" s="9"/>
      <c r="M12" s="10" t="str">
        <f>IF(AND(M11&lt;&gt;"",A12&lt;&gt;""),#REF!,"")</f>
        <v/>
      </c>
      <c r="N12" s="10" t="str">
        <f>IF(B12&lt;&gt;"",'Facility Type'!$B$2,"")</f>
        <v/>
      </c>
      <c r="O12" s="10" t="str">
        <f>IF(L12&lt;&gt;"",VLOOKUP(L12,'Material List'!$A$2:$C$78,3,FALSE),"")</f>
        <v/>
      </c>
      <c r="P12" s="10" t="str">
        <f>IF(L12&lt;&gt;"",VLOOKUP(L12,'Material List'!$A$2:$B$78,2,FALSE),"")</f>
        <v/>
      </c>
      <c r="Q12" s="10" t="str">
        <f>IF(F12&lt;&gt;"",VLOOKUP(F12,Counties!A:B,2,FALSE),"")</f>
        <v/>
      </c>
      <c r="R12" s="10" t="str">
        <f>IF(O12&lt;&gt;"",VLOOKUP(O12,'Material List'!$C$2:$D$78,2,FALSE),"")</f>
        <v/>
      </c>
      <c r="S12" s="10" t="str">
        <f>IF(N12&lt;&gt;"","PS" &amp; VLOOKUP(N12,'Facility Type'!$B$2:$C$2,2,FALSE),"")</f>
        <v/>
      </c>
      <c r="T12" s="10" t="str">
        <f t="shared" si="0"/>
        <v/>
      </c>
    </row>
    <row r="13" spans="1:20" x14ac:dyDescent="0.35">
      <c r="A13" s="9"/>
      <c r="B13" s="10" t="str">
        <f>IF(ISBLANK(A13),"",VLOOKUP(A13,'Product List'!A13:B110,2,FALSE))</f>
        <v/>
      </c>
      <c r="C13" s="9"/>
      <c r="D13" s="8"/>
      <c r="E13" s="8"/>
      <c r="F13" s="9"/>
      <c r="G13" s="8"/>
      <c r="H13" s="8"/>
      <c r="I13" s="8"/>
      <c r="J13" s="8"/>
      <c r="K13" s="9"/>
      <c r="L13" s="9"/>
      <c r="M13" s="10" t="str">
        <f>IF(AND(M12&lt;&gt;"",A13&lt;&gt;""),#REF!,"")</f>
        <v/>
      </c>
      <c r="N13" s="10" t="str">
        <f>IF(B13&lt;&gt;"",'Facility Type'!$B$2,"")</f>
        <v/>
      </c>
      <c r="O13" s="10" t="str">
        <f>IF(L13&lt;&gt;"",VLOOKUP(L13,'Material List'!$A$2:$C$78,3,FALSE),"")</f>
        <v/>
      </c>
      <c r="P13" s="10" t="str">
        <f>IF(L13&lt;&gt;"",VLOOKUP(L13,'Material List'!$A$2:$B$78,2,FALSE),"")</f>
        <v/>
      </c>
      <c r="Q13" s="10" t="str">
        <f>IF(F13&lt;&gt;"",VLOOKUP(F13,Counties!A:B,2,FALSE),"")</f>
        <v/>
      </c>
      <c r="R13" s="10" t="str">
        <f>IF(O13&lt;&gt;"",VLOOKUP(O13,'Material List'!$C$2:$D$78,2,FALSE),"")</f>
        <v/>
      </c>
      <c r="S13" s="10" t="str">
        <f>IF(N13&lt;&gt;"","PS" &amp; VLOOKUP(N13,'Facility Type'!$B$2:$C$2,2,FALSE),"")</f>
        <v/>
      </c>
      <c r="T13" s="10" t="str">
        <f t="shared" si="0"/>
        <v/>
      </c>
    </row>
    <row r="14" spans="1:20" x14ac:dyDescent="0.35">
      <c r="A14" s="9"/>
      <c r="B14" s="10" t="str">
        <f>IF(ISBLANK(A14),"",VLOOKUP(A14,'Product List'!A14:B111,2,FALSE))</f>
        <v/>
      </c>
      <c r="C14" s="9"/>
      <c r="D14" s="8"/>
      <c r="E14" s="8"/>
      <c r="F14" s="9"/>
      <c r="G14" s="8"/>
      <c r="H14" s="8"/>
      <c r="I14" s="8"/>
      <c r="J14" s="8"/>
      <c r="K14" s="9"/>
      <c r="L14" s="9"/>
      <c r="M14" s="10" t="str">
        <f>IF(AND(M13&lt;&gt;"",A14&lt;&gt;""),#REF!,"")</f>
        <v/>
      </c>
      <c r="N14" s="10" t="str">
        <f>IF(B14&lt;&gt;"",'Facility Type'!$B$2,"")</f>
        <v/>
      </c>
      <c r="O14" s="10" t="str">
        <f>IF(L14&lt;&gt;"",VLOOKUP(L14,'Material List'!$A$2:$C$78,3,FALSE),"")</f>
        <v/>
      </c>
      <c r="P14" s="10" t="str">
        <f>IF(L14&lt;&gt;"",VLOOKUP(L14,'Material List'!$A$2:$B$78,2,FALSE),"")</f>
        <v/>
      </c>
      <c r="Q14" s="10" t="str">
        <f>IF(F14&lt;&gt;"",VLOOKUP(F14,Counties!A:B,2,FALSE),"")</f>
        <v/>
      </c>
      <c r="R14" s="10" t="str">
        <f>IF(O14&lt;&gt;"",VLOOKUP(O14,'Material List'!$C$2:$D$78,2,FALSE),"")</f>
        <v/>
      </c>
      <c r="S14" s="10" t="str">
        <f>IF(N14&lt;&gt;"","PS" &amp; VLOOKUP(N14,'Facility Type'!$B$2:$C$2,2,FALSE),"")</f>
        <v/>
      </c>
      <c r="T14" s="10" t="str">
        <f t="shared" si="0"/>
        <v/>
      </c>
    </row>
    <row r="15" spans="1:20" x14ac:dyDescent="0.35">
      <c r="A15" s="9"/>
      <c r="B15" s="10" t="str">
        <f>IF(ISBLANK(A15),"",VLOOKUP(A15,'Product List'!A15:B112,2,FALSE))</f>
        <v/>
      </c>
      <c r="C15" s="9"/>
      <c r="D15" s="8"/>
      <c r="E15" s="8"/>
      <c r="F15" s="9"/>
      <c r="G15" s="8"/>
      <c r="H15" s="8"/>
      <c r="I15" s="8"/>
      <c r="J15" s="8"/>
      <c r="K15" s="9"/>
      <c r="L15" s="9"/>
      <c r="M15" s="10" t="str">
        <f>IF(AND(M14&lt;&gt;"",A15&lt;&gt;""),#REF!,"")</f>
        <v/>
      </c>
      <c r="N15" s="10" t="str">
        <f>IF(B15&lt;&gt;"",'Facility Type'!$B$2,"")</f>
        <v/>
      </c>
      <c r="O15" s="10" t="str">
        <f>IF(L15&lt;&gt;"",VLOOKUP(L15,'Material List'!$A$2:$C$78,3,FALSE),"")</f>
        <v/>
      </c>
      <c r="P15" s="10" t="str">
        <f>IF(L15&lt;&gt;"",VLOOKUP(L15,'Material List'!$A$2:$B$78,2,FALSE),"")</f>
        <v/>
      </c>
      <c r="Q15" s="10" t="str">
        <f>IF(F15&lt;&gt;"",VLOOKUP(F15,Counties!A:B,2,FALSE),"")</f>
        <v/>
      </c>
      <c r="R15" s="10" t="str">
        <f>IF(O15&lt;&gt;"",VLOOKUP(O15,'Material List'!$C$2:$D$78,2,FALSE),"")</f>
        <v/>
      </c>
      <c r="S15" s="10" t="str">
        <f>IF(N15&lt;&gt;"","PS" &amp; VLOOKUP(N15,'Facility Type'!$B$2:$C$2,2,FALSE),"")</f>
        <v/>
      </c>
      <c r="T15" s="10" t="str">
        <f t="shared" si="0"/>
        <v/>
      </c>
    </row>
    <row r="16" spans="1:20" x14ac:dyDescent="0.35">
      <c r="A16" s="9"/>
      <c r="B16" s="10" t="str">
        <f>IF(ISBLANK(A16),"",VLOOKUP(A16,'Product List'!A16:B113,2,FALSE))</f>
        <v/>
      </c>
      <c r="C16" s="9"/>
      <c r="D16" s="8"/>
      <c r="E16" s="8"/>
      <c r="F16" s="9"/>
      <c r="G16" s="8"/>
      <c r="H16" s="8"/>
      <c r="I16" s="8"/>
      <c r="J16" s="8"/>
      <c r="K16" s="9"/>
      <c r="L16" s="9"/>
      <c r="M16" s="10" t="str">
        <f>IF(AND(M15&lt;&gt;"",A16&lt;&gt;""),#REF!,"")</f>
        <v/>
      </c>
      <c r="N16" s="10" t="str">
        <f>IF(B16&lt;&gt;"",'Facility Type'!$B$2,"")</f>
        <v/>
      </c>
      <c r="O16" s="10" t="str">
        <f>IF(L16&lt;&gt;"",VLOOKUP(L16,'Material List'!$A$2:$C$78,3,FALSE),"")</f>
        <v/>
      </c>
      <c r="P16" s="10" t="str">
        <f>IF(L16&lt;&gt;"",VLOOKUP(L16,'Material List'!$A$2:$B$78,2,FALSE),"")</f>
        <v/>
      </c>
      <c r="Q16" s="10" t="str">
        <f>IF(F16&lt;&gt;"",VLOOKUP(F16,Counties!A:B,2,FALSE),"")</f>
        <v/>
      </c>
      <c r="R16" s="10" t="str">
        <f>IF(O16&lt;&gt;"",VLOOKUP(O16,'Material List'!$C$2:$D$78,2,FALSE),"")</f>
        <v/>
      </c>
      <c r="S16" s="10" t="str">
        <f>IF(N16&lt;&gt;"","PS" &amp; VLOOKUP(N16,'Facility Type'!$B$2:$C$2,2,FALSE),"")</f>
        <v/>
      </c>
      <c r="T16" s="10" t="str">
        <f t="shared" si="0"/>
        <v/>
      </c>
    </row>
    <row r="17" spans="1:20" x14ac:dyDescent="0.35">
      <c r="A17" s="9"/>
      <c r="B17" s="10" t="str">
        <f>IF(ISBLANK(A17),"",VLOOKUP(A17,'Product List'!A17:B114,2,FALSE))</f>
        <v/>
      </c>
      <c r="C17" s="9"/>
      <c r="D17" s="8"/>
      <c r="E17" s="8"/>
      <c r="F17" s="9"/>
      <c r="G17" s="8"/>
      <c r="H17" s="8"/>
      <c r="I17" s="8"/>
      <c r="J17" s="8"/>
      <c r="K17" s="9"/>
      <c r="L17" s="9"/>
      <c r="M17" s="10" t="str">
        <f>IF(AND(M16&lt;&gt;"",A17&lt;&gt;""),#REF!,"")</f>
        <v/>
      </c>
      <c r="N17" s="10" t="str">
        <f>IF(B17&lt;&gt;"",'Facility Type'!$B$2,"")</f>
        <v/>
      </c>
      <c r="O17" s="10" t="str">
        <f>IF(L17&lt;&gt;"",VLOOKUP(L17,'Material List'!$A$2:$C$78,3,FALSE),"")</f>
        <v/>
      </c>
      <c r="P17" s="10" t="str">
        <f>IF(L17&lt;&gt;"",VLOOKUP(L17,'Material List'!$A$2:$B$78,2,FALSE),"")</f>
        <v/>
      </c>
      <c r="Q17" s="10" t="str">
        <f>IF(F17&lt;&gt;"",VLOOKUP(F17,Counties!A:B,2,FALSE),"")</f>
        <v/>
      </c>
      <c r="R17" s="10" t="str">
        <f>IF(O17&lt;&gt;"",VLOOKUP(O17,'Material List'!$C$2:$D$78,2,FALSE),"")</f>
        <v/>
      </c>
      <c r="S17" s="10" t="str">
        <f>IF(N17&lt;&gt;"","PS" &amp; VLOOKUP(N17,'Facility Type'!$B$2:$C$2,2,FALSE),"")</f>
        <v/>
      </c>
      <c r="T17" s="10" t="str">
        <f t="shared" si="0"/>
        <v/>
      </c>
    </row>
    <row r="18" spans="1:20" x14ac:dyDescent="0.35">
      <c r="A18" s="9"/>
      <c r="B18" s="10" t="str">
        <f>IF(ISBLANK(A18),"",VLOOKUP(A18,'Product List'!A18:B115,2,FALSE))</f>
        <v/>
      </c>
      <c r="C18" s="9"/>
      <c r="D18" s="8"/>
      <c r="E18" s="8"/>
      <c r="F18" s="9"/>
      <c r="G18" s="8"/>
      <c r="H18" s="8"/>
      <c r="I18" s="8"/>
      <c r="J18" s="8"/>
      <c r="K18" s="9"/>
      <c r="L18" s="9"/>
      <c r="M18" s="10" t="str">
        <f>IF(AND(M17&lt;&gt;"",A18&lt;&gt;""),#REF!,"")</f>
        <v/>
      </c>
      <c r="N18" s="10" t="str">
        <f>IF(B18&lt;&gt;"",'Facility Type'!$B$2,"")</f>
        <v/>
      </c>
      <c r="O18" s="10" t="str">
        <f>IF(L18&lt;&gt;"",VLOOKUP(L18,'Material List'!$A$2:$C$78,3,FALSE),"")</f>
        <v/>
      </c>
      <c r="P18" s="10" t="str">
        <f>IF(L18&lt;&gt;"",VLOOKUP(L18,'Material List'!$A$2:$B$78,2,FALSE),"")</f>
        <v/>
      </c>
      <c r="Q18" s="10" t="str">
        <f>IF(F18&lt;&gt;"",VLOOKUP(F18,Counties!A:B,2,FALSE),"")</f>
        <v/>
      </c>
      <c r="R18" s="10" t="str">
        <f>IF(O18&lt;&gt;"",VLOOKUP(O18,'Material List'!$C$2:$D$78,2,FALSE),"")</f>
        <v/>
      </c>
      <c r="S18" s="10" t="str">
        <f>IF(N18&lt;&gt;"","PS" &amp; VLOOKUP(N18,'Facility Type'!$B$2:$C$2,2,FALSE),"")</f>
        <v/>
      </c>
      <c r="T18" s="10" t="str">
        <f t="shared" si="0"/>
        <v/>
      </c>
    </row>
    <row r="19" spans="1:20" x14ac:dyDescent="0.35">
      <c r="A19" s="9"/>
      <c r="B19" s="10" t="str">
        <f>IF(ISBLANK(A19),"",VLOOKUP(A19,'Product List'!A19:B116,2,FALSE))</f>
        <v/>
      </c>
      <c r="C19" s="9"/>
      <c r="D19" s="8"/>
      <c r="E19" s="8"/>
      <c r="F19" s="9"/>
      <c r="G19" s="8"/>
      <c r="H19" s="8"/>
      <c r="I19" s="8"/>
      <c r="J19" s="8"/>
      <c r="K19" s="9"/>
      <c r="L19" s="9"/>
      <c r="M19" s="10" t="str">
        <f>IF(AND(M18&lt;&gt;"",A19&lt;&gt;""),#REF!,"")</f>
        <v/>
      </c>
      <c r="N19" s="10" t="str">
        <f>IF(B19&lt;&gt;"",'Facility Type'!$B$2,"")</f>
        <v/>
      </c>
      <c r="O19" s="10" t="str">
        <f>IF(L19&lt;&gt;"",VLOOKUP(L19,'Material List'!$A$2:$C$78,3,FALSE),"")</f>
        <v/>
      </c>
      <c r="P19" s="10" t="str">
        <f>IF(L19&lt;&gt;"",VLOOKUP(L19,'Material List'!$A$2:$B$78,2,FALSE),"")</f>
        <v/>
      </c>
      <c r="Q19" s="10" t="str">
        <f>IF(F19&lt;&gt;"",VLOOKUP(F19,Counties!A:B,2,FALSE),"")</f>
        <v/>
      </c>
      <c r="R19" s="10" t="str">
        <f>IF(O19&lt;&gt;"",VLOOKUP(O19,'Material List'!$C$2:$D$78,2,FALSE),"")</f>
        <v/>
      </c>
      <c r="S19" s="10" t="str">
        <f>IF(N19&lt;&gt;"","PS" &amp; VLOOKUP(N19,'Facility Type'!$B$2:$C$2,2,FALSE),"")</f>
        <v/>
      </c>
      <c r="T19" s="10" t="str">
        <f t="shared" si="0"/>
        <v/>
      </c>
    </row>
    <row r="20" spans="1:20" x14ac:dyDescent="0.35">
      <c r="A20" s="9"/>
      <c r="B20" s="10" t="str">
        <f>IF(ISBLANK(A20),"",VLOOKUP(A20,'Product List'!A20:B117,2,FALSE))</f>
        <v/>
      </c>
      <c r="C20" s="9"/>
      <c r="D20" s="8"/>
      <c r="E20" s="8"/>
      <c r="F20" s="9"/>
      <c r="G20" s="8"/>
      <c r="H20" s="8"/>
      <c r="I20" s="8"/>
      <c r="J20" s="8"/>
      <c r="K20" s="9"/>
      <c r="L20" s="9"/>
      <c r="M20" s="10" t="str">
        <f>IF(AND(M19&lt;&gt;"",A20&lt;&gt;""),#REF!,"")</f>
        <v/>
      </c>
      <c r="N20" s="10" t="str">
        <f>IF(B20&lt;&gt;"",'Facility Type'!$B$2,"")</f>
        <v/>
      </c>
      <c r="O20" s="10" t="str">
        <f>IF(L20&lt;&gt;"",VLOOKUP(L20,'Material List'!$A$2:$C$78,3,FALSE),"")</f>
        <v/>
      </c>
      <c r="P20" s="10" t="str">
        <f>IF(L20&lt;&gt;"",VLOOKUP(L20,'Material List'!$A$2:$B$78,2,FALSE),"")</f>
        <v/>
      </c>
      <c r="Q20" s="10" t="str">
        <f>IF(F20&lt;&gt;"",VLOOKUP(F20,Counties!A:B,2,FALSE),"")</f>
        <v/>
      </c>
      <c r="R20" s="10" t="str">
        <f>IF(O20&lt;&gt;"",VLOOKUP(O20,'Material List'!$C$2:$D$78,2,FALSE),"")</f>
        <v/>
      </c>
      <c r="S20" s="10" t="str">
        <f>IF(N20&lt;&gt;"","PS" &amp; VLOOKUP(N20,'Facility Type'!$B$2:$C$2,2,FALSE),"")</f>
        <v/>
      </c>
      <c r="T20" s="10" t="str">
        <f t="shared" si="0"/>
        <v/>
      </c>
    </row>
    <row r="21" spans="1:20" x14ac:dyDescent="0.35">
      <c r="A21" s="9"/>
      <c r="B21" s="10" t="str">
        <f>IF(ISBLANK(A21),"",VLOOKUP(A21,'Product List'!A21:B118,2,FALSE))</f>
        <v/>
      </c>
      <c r="C21" s="9"/>
      <c r="D21" s="8"/>
      <c r="E21" s="8"/>
      <c r="F21" s="9"/>
      <c r="G21" s="8"/>
      <c r="H21" s="8"/>
      <c r="I21" s="8"/>
      <c r="J21" s="8"/>
      <c r="K21" s="9"/>
      <c r="L21" s="9"/>
      <c r="M21" s="10" t="str">
        <f>IF(AND(M20&lt;&gt;"",A21&lt;&gt;""),#REF!,"")</f>
        <v/>
      </c>
      <c r="N21" s="10" t="str">
        <f>IF(B21&lt;&gt;"",'Facility Type'!$B$2,"")</f>
        <v/>
      </c>
      <c r="O21" s="10" t="str">
        <f>IF(L21&lt;&gt;"",VLOOKUP(L21,'Material List'!$A$2:$C$78,3,FALSE),"")</f>
        <v/>
      </c>
      <c r="P21" s="10" t="str">
        <f>IF(L21&lt;&gt;"",VLOOKUP(L21,'Material List'!$A$2:$B$78,2,FALSE),"")</f>
        <v/>
      </c>
      <c r="Q21" s="10" t="str">
        <f>IF(F21&lt;&gt;"",VLOOKUP(F21,Counties!A:B,2,FALSE),"")</f>
        <v/>
      </c>
      <c r="R21" s="10" t="str">
        <f>IF(O21&lt;&gt;"",VLOOKUP(O21,'Material List'!$C$2:$D$78,2,FALSE),"")</f>
        <v/>
      </c>
      <c r="S21" s="10" t="str">
        <f>IF(N21&lt;&gt;"","PS" &amp; VLOOKUP(N21,'Facility Type'!$B$2:$C$2,2,FALSE),"")</f>
        <v/>
      </c>
      <c r="T21" s="10" t="str">
        <f t="shared" si="0"/>
        <v/>
      </c>
    </row>
    <row r="22" spans="1:20" x14ac:dyDescent="0.35">
      <c r="A22" s="9"/>
      <c r="B22" s="10" t="str">
        <f>IF(ISBLANK(A22),"",VLOOKUP(A22,'Product List'!A22:B119,2,FALSE))</f>
        <v/>
      </c>
      <c r="C22" s="9"/>
      <c r="D22" s="8"/>
      <c r="E22" s="8"/>
      <c r="F22" s="9"/>
      <c r="G22" s="8"/>
      <c r="H22" s="8"/>
      <c r="I22" s="8"/>
      <c r="J22" s="8"/>
      <c r="K22" s="9"/>
      <c r="L22" s="9"/>
      <c r="M22" s="10" t="str">
        <f>IF(AND(M21&lt;&gt;"",A22&lt;&gt;""),#REF!,"")</f>
        <v/>
      </c>
      <c r="N22" s="10" t="str">
        <f>IF(B22&lt;&gt;"",'Facility Type'!$B$2,"")</f>
        <v/>
      </c>
      <c r="O22" s="10" t="str">
        <f>IF(L22&lt;&gt;"",VLOOKUP(L22,'Material List'!$A$2:$C$78,3,FALSE),"")</f>
        <v/>
      </c>
      <c r="P22" s="10" t="str">
        <f>IF(L22&lt;&gt;"",VLOOKUP(L22,'Material List'!$A$2:$B$78,2,FALSE),"")</f>
        <v/>
      </c>
      <c r="Q22" s="10" t="str">
        <f>IF(F22&lt;&gt;"",VLOOKUP(F22,Counties!A:B,2,FALSE),"")</f>
        <v/>
      </c>
      <c r="R22" s="10" t="str">
        <f>IF(O22&lt;&gt;"",VLOOKUP(O22,'Material List'!$C$2:$D$78,2,FALSE),"")</f>
        <v/>
      </c>
      <c r="S22" s="10" t="str">
        <f>IF(N22&lt;&gt;"","PS" &amp; VLOOKUP(N22,'Facility Type'!$B$2:$C$2,2,FALSE),"")</f>
        <v/>
      </c>
      <c r="T22" s="10" t="str">
        <f t="shared" si="0"/>
        <v/>
      </c>
    </row>
    <row r="23" spans="1:20" x14ac:dyDescent="0.35">
      <c r="A23" s="9"/>
      <c r="B23" s="10" t="str">
        <f>IF(ISBLANK(A23),"",VLOOKUP(A23,'Product List'!A23:B120,2,FALSE))</f>
        <v/>
      </c>
      <c r="C23" s="9"/>
      <c r="D23" s="8"/>
      <c r="E23" s="8"/>
      <c r="F23" s="9"/>
      <c r="G23" s="8"/>
      <c r="H23" s="8"/>
      <c r="I23" s="8"/>
      <c r="J23" s="8"/>
      <c r="K23" s="9"/>
      <c r="L23" s="9"/>
      <c r="M23" s="10" t="str">
        <f>IF(AND(M22&lt;&gt;"",A23&lt;&gt;""),#REF!,"")</f>
        <v/>
      </c>
      <c r="N23" s="10" t="str">
        <f>IF(B23&lt;&gt;"",'Facility Type'!$B$2,"")</f>
        <v/>
      </c>
      <c r="O23" s="10" t="str">
        <f>IF(L23&lt;&gt;"",VLOOKUP(L23,'Material List'!$A$2:$C$78,3,FALSE),"")</f>
        <v/>
      </c>
      <c r="P23" s="10" t="str">
        <f>IF(L23&lt;&gt;"",VLOOKUP(L23,'Material List'!$A$2:$B$78,2,FALSE),"")</f>
        <v/>
      </c>
      <c r="Q23" s="10" t="str">
        <f>IF(F23&lt;&gt;"",VLOOKUP(F23,Counties!A:B,2,FALSE),"")</f>
        <v/>
      </c>
      <c r="R23" s="10" t="str">
        <f>IF(O23&lt;&gt;"",VLOOKUP(O23,'Material List'!$C$2:$D$78,2,FALSE),"")</f>
        <v/>
      </c>
      <c r="S23" s="10" t="str">
        <f>IF(N23&lt;&gt;"","PS" &amp; VLOOKUP(N23,'Facility Type'!$B$2:$C$2,2,FALSE),"")</f>
        <v/>
      </c>
      <c r="T23" s="10" t="str">
        <f t="shared" si="0"/>
        <v/>
      </c>
    </row>
    <row r="24" spans="1:20" x14ac:dyDescent="0.35">
      <c r="A24" s="9"/>
      <c r="B24" s="10" t="str">
        <f>IF(ISBLANK(A24),"",VLOOKUP(A24,'Product List'!A24:B121,2,FALSE))</f>
        <v/>
      </c>
      <c r="C24" s="9"/>
      <c r="D24" s="8"/>
      <c r="E24" s="8"/>
      <c r="F24" s="9"/>
      <c r="G24" s="8"/>
      <c r="H24" s="8"/>
      <c r="I24" s="8"/>
      <c r="J24" s="8"/>
      <c r="K24" s="9"/>
      <c r="L24" s="9"/>
      <c r="M24" s="10" t="str">
        <f>IF(AND(M23&lt;&gt;"",A24&lt;&gt;""),#REF!,"")</f>
        <v/>
      </c>
      <c r="N24" s="10" t="str">
        <f>IF(B24&lt;&gt;"",'Facility Type'!$B$2,"")</f>
        <v/>
      </c>
      <c r="O24" s="10" t="str">
        <f>IF(L24&lt;&gt;"",VLOOKUP(L24,'Material List'!$A$2:$C$78,3,FALSE),"")</f>
        <v/>
      </c>
      <c r="P24" s="10" t="str">
        <f>IF(L24&lt;&gt;"",VLOOKUP(L24,'Material List'!$A$2:$B$78,2,FALSE),"")</f>
        <v/>
      </c>
      <c r="Q24" s="10" t="str">
        <f>IF(F24&lt;&gt;"",VLOOKUP(F24,Counties!A:B,2,FALSE),"")</f>
        <v/>
      </c>
      <c r="R24" s="10" t="str">
        <f>IF(O24&lt;&gt;"",VLOOKUP(O24,'Material List'!$C$2:$D$78,2,FALSE),"")</f>
        <v/>
      </c>
      <c r="S24" s="10" t="str">
        <f>IF(N24&lt;&gt;"","PS" &amp; VLOOKUP(N24,'Facility Type'!$B$2:$C$2,2,FALSE),"")</f>
        <v/>
      </c>
      <c r="T24" s="10" t="str">
        <f t="shared" si="0"/>
        <v/>
      </c>
    </row>
    <row r="25" spans="1:20" x14ac:dyDescent="0.35">
      <c r="A25" s="9"/>
      <c r="B25" s="10" t="str">
        <f>IF(ISBLANK(A25),"",VLOOKUP(A25,'Product List'!A25:B122,2,FALSE))</f>
        <v/>
      </c>
      <c r="C25" s="9"/>
      <c r="D25" s="8"/>
      <c r="E25" s="8"/>
      <c r="F25" s="9"/>
      <c r="G25" s="8"/>
      <c r="H25" s="8"/>
      <c r="I25" s="8"/>
      <c r="J25" s="8"/>
      <c r="K25" s="9"/>
      <c r="L25" s="9"/>
      <c r="M25" s="10" t="str">
        <f>IF(AND(M24&lt;&gt;"",A25&lt;&gt;""),#REF!,"")</f>
        <v/>
      </c>
      <c r="N25" s="10" t="str">
        <f>IF(B25&lt;&gt;"",'Facility Type'!$B$2,"")</f>
        <v/>
      </c>
      <c r="O25" s="10" t="str">
        <f>IF(L25&lt;&gt;"",VLOOKUP(L25,'Material List'!$A$2:$C$78,3,FALSE),"")</f>
        <v/>
      </c>
      <c r="P25" s="10" t="str">
        <f>IF(L25&lt;&gt;"",VLOOKUP(L25,'Material List'!$A$2:$B$78,2,FALSE),"")</f>
        <v/>
      </c>
      <c r="Q25" s="10" t="str">
        <f>IF(F25&lt;&gt;"",VLOOKUP(F25,Counties!A:B,2,FALSE),"")</f>
        <v/>
      </c>
      <c r="R25" s="10" t="str">
        <f>IF(O25&lt;&gt;"",VLOOKUP(O25,'Material List'!$C$2:$D$78,2,FALSE),"")</f>
        <v/>
      </c>
      <c r="S25" s="10" t="str">
        <f>IF(N25&lt;&gt;"","PS" &amp; VLOOKUP(N25,'Facility Type'!$B$2:$C$2,2,FALSE),"")</f>
        <v/>
      </c>
      <c r="T25" s="10" t="str">
        <f t="shared" si="0"/>
        <v/>
      </c>
    </row>
    <row r="26" spans="1:20" x14ac:dyDescent="0.35">
      <c r="A26" s="9"/>
      <c r="B26" s="10" t="str">
        <f>IF(ISBLANK(A26),"",VLOOKUP(A26,'Product List'!A26:B123,2,FALSE))</f>
        <v/>
      </c>
      <c r="C26" s="9"/>
      <c r="D26" s="8"/>
      <c r="E26" s="8"/>
      <c r="F26" s="9"/>
      <c r="G26" s="8"/>
      <c r="H26" s="8"/>
      <c r="I26" s="8"/>
      <c r="J26" s="8"/>
      <c r="K26" s="9"/>
      <c r="L26" s="9"/>
      <c r="M26" s="10" t="str">
        <f>IF(AND(M25&lt;&gt;"",A26&lt;&gt;""),#REF!,"")</f>
        <v/>
      </c>
      <c r="N26" s="10" t="str">
        <f>IF(B26&lt;&gt;"",'Facility Type'!$B$2,"")</f>
        <v/>
      </c>
      <c r="O26" s="10" t="str">
        <f>IF(L26&lt;&gt;"",VLOOKUP(L26,'Material List'!$A$2:$C$78,3,FALSE),"")</f>
        <v/>
      </c>
      <c r="P26" s="10" t="str">
        <f>IF(L26&lt;&gt;"",VLOOKUP(L26,'Material List'!$A$2:$B$78,2,FALSE),"")</f>
        <v/>
      </c>
      <c r="Q26" s="10" t="str">
        <f>IF(F26&lt;&gt;"",VLOOKUP(F26,Counties!A:B,2,FALSE),"")</f>
        <v/>
      </c>
      <c r="R26" s="10" t="str">
        <f>IF(O26&lt;&gt;"",VLOOKUP(O26,'Material List'!$C$2:$D$78,2,FALSE),"")</f>
        <v/>
      </c>
      <c r="S26" s="10" t="str">
        <f>IF(N26&lt;&gt;"","PS" &amp; VLOOKUP(N26,'Facility Type'!$B$2:$C$2,2,FALSE),"")</f>
        <v/>
      </c>
      <c r="T26" s="10" t="str">
        <f t="shared" si="0"/>
        <v/>
      </c>
    </row>
    <row r="27" spans="1:20" x14ac:dyDescent="0.35">
      <c r="A27" s="9"/>
      <c r="B27" s="10" t="str">
        <f>IF(ISBLANK(A27),"",VLOOKUP(A27,'Product List'!A27:B124,2,FALSE))</f>
        <v/>
      </c>
      <c r="C27" s="9"/>
      <c r="D27" s="8"/>
      <c r="E27" s="8"/>
      <c r="F27" s="9"/>
      <c r="G27" s="8"/>
      <c r="H27" s="8"/>
      <c r="I27" s="8"/>
      <c r="J27" s="8"/>
      <c r="K27" s="9"/>
      <c r="L27" s="9"/>
      <c r="M27" s="10" t="str">
        <f>IF(AND(M26&lt;&gt;"",A27&lt;&gt;""),#REF!,"")</f>
        <v/>
      </c>
      <c r="N27" s="10" t="str">
        <f>IF(B27&lt;&gt;"",'Facility Type'!$B$2,"")</f>
        <v/>
      </c>
      <c r="O27" s="10" t="str">
        <f>IF(L27&lt;&gt;"",VLOOKUP(L27,'Material List'!$A$2:$C$78,3,FALSE),"")</f>
        <v/>
      </c>
      <c r="P27" s="10" t="str">
        <f>IF(L27&lt;&gt;"",VLOOKUP(L27,'Material List'!$A$2:$B$78,2,FALSE),"")</f>
        <v/>
      </c>
      <c r="Q27" s="10" t="str">
        <f>IF(F27&lt;&gt;"",VLOOKUP(F27,Counties!A:B,2,FALSE),"")</f>
        <v/>
      </c>
      <c r="R27" s="10" t="str">
        <f>IF(O27&lt;&gt;"",VLOOKUP(O27,'Material List'!$C$2:$D$78,2,FALSE),"")</f>
        <v/>
      </c>
      <c r="S27" s="10" t="str">
        <f>IF(N27&lt;&gt;"","PS" &amp; VLOOKUP(N27,'Facility Type'!$B$2:$C$2,2,FALSE),"")</f>
        <v/>
      </c>
      <c r="T27" s="10" t="str">
        <f t="shared" si="0"/>
        <v/>
      </c>
    </row>
    <row r="28" spans="1:20" x14ac:dyDescent="0.35">
      <c r="A28" s="9"/>
      <c r="B28" s="10" t="str">
        <f>IF(ISBLANK(A28),"",VLOOKUP(A28,'Product List'!A28:B125,2,FALSE))</f>
        <v/>
      </c>
      <c r="C28" s="9"/>
      <c r="D28" s="8"/>
      <c r="E28" s="8"/>
      <c r="F28" s="9"/>
      <c r="G28" s="8"/>
      <c r="H28" s="8"/>
      <c r="I28" s="8"/>
      <c r="J28" s="8"/>
      <c r="K28" s="9"/>
      <c r="L28" s="9"/>
      <c r="M28" s="10" t="str">
        <f>IF(AND(M27&lt;&gt;"",A28&lt;&gt;""),#REF!,"")</f>
        <v/>
      </c>
      <c r="N28" s="10" t="str">
        <f>IF(B28&lt;&gt;"",'Facility Type'!$B$2,"")</f>
        <v/>
      </c>
      <c r="O28" s="10" t="str">
        <f>IF(L28&lt;&gt;"",VLOOKUP(L28,'Material List'!$A$2:$C$78,3,FALSE),"")</f>
        <v/>
      </c>
      <c r="P28" s="10" t="str">
        <f>IF(L28&lt;&gt;"",VLOOKUP(L28,'Material List'!$A$2:$B$78,2,FALSE),"")</f>
        <v/>
      </c>
      <c r="Q28" s="10" t="str">
        <f>IF(F28&lt;&gt;"",VLOOKUP(F28,Counties!A:B,2,FALSE),"")</f>
        <v/>
      </c>
      <c r="R28" s="10" t="str">
        <f>IF(O28&lt;&gt;"",VLOOKUP(O28,'Material List'!$C$2:$D$78,2,FALSE),"")</f>
        <v/>
      </c>
      <c r="S28" s="10" t="str">
        <f>IF(N28&lt;&gt;"","PS" &amp; VLOOKUP(N28,'Facility Type'!$B$2:$C$2,2,FALSE),"")</f>
        <v/>
      </c>
      <c r="T28" s="10" t="str">
        <f t="shared" si="0"/>
        <v/>
      </c>
    </row>
    <row r="29" spans="1:20" x14ac:dyDescent="0.35">
      <c r="A29" s="9"/>
      <c r="B29" s="10" t="str">
        <f>IF(ISBLANK(A29),"",VLOOKUP(A29,'Product List'!A29:B126,2,FALSE))</f>
        <v/>
      </c>
      <c r="C29" s="9"/>
      <c r="D29" s="8"/>
      <c r="E29" s="8"/>
      <c r="F29" s="9"/>
      <c r="G29" s="8"/>
      <c r="H29" s="8"/>
      <c r="I29" s="8"/>
      <c r="J29" s="8"/>
      <c r="K29" s="9"/>
      <c r="L29" s="9"/>
      <c r="M29" s="10" t="str">
        <f>IF(AND(M28&lt;&gt;"",A29&lt;&gt;""),#REF!,"")</f>
        <v/>
      </c>
      <c r="N29" s="10" t="str">
        <f>IF(B29&lt;&gt;"",'Facility Type'!$B$2,"")</f>
        <v/>
      </c>
      <c r="O29" s="10" t="str">
        <f>IF(L29&lt;&gt;"",VLOOKUP(L29,'Material List'!$A$2:$C$78,3,FALSE),"")</f>
        <v/>
      </c>
      <c r="P29" s="10" t="str">
        <f>IF(L29&lt;&gt;"",VLOOKUP(L29,'Material List'!$A$2:$B$78,2,FALSE),"")</f>
        <v/>
      </c>
      <c r="Q29" s="10" t="str">
        <f>IF(F29&lt;&gt;"",VLOOKUP(F29,Counties!A:B,2,FALSE),"")</f>
        <v/>
      </c>
      <c r="R29" s="10" t="str">
        <f>IF(O29&lt;&gt;"",VLOOKUP(O29,'Material List'!$C$2:$D$78,2,FALSE),"")</f>
        <v/>
      </c>
      <c r="S29" s="10" t="str">
        <f>IF(N29&lt;&gt;"","PS" &amp; VLOOKUP(N29,'Facility Type'!$B$2:$C$2,2,FALSE),"")</f>
        <v/>
      </c>
      <c r="T29" s="10" t="str">
        <f t="shared" si="0"/>
        <v/>
      </c>
    </row>
    <row r="30" spans="1:20" x14ac:dyDescent="0.35">
      <c r="A30" s="9"/>
      <c r="B30" s="10" t="str">
        <f>IF(ISBLANK(A30),"",VLOOKUP(A30,'Product List'!A30:B127,2,FALSE))</f>
        <v/>
      </c>
      <c r="C30" s="9"/>
      <c r="D30" s="8"/>
      <c r="E30" s="8"/>
      <c r="F30" s="9"/>
      <c r="G30" s="8"/>
      <c r="H30" s="8"/>
      <c r="I30" s="8"/>
      <c r="J30" s="8"/>
      <c r="K30" s="9"/>
      <c r="L30" s="9"/>
      <c r="M30" s="10" t="str">
        <f>IF(AND(M29&lt;&gt;"",A30&lt;&gt;""),#REF!,"")</f>
        <v/>
      </c>
      <c r="N30" s="10" t="str">
        <f>IF(B30&lt;&gt;"",'Facility Type'!$B$2,"")</f>
        <v/>
      </c>
      <c r="O30" s="10" t="str">
        <f>IF(L30&lt;&gt;"",VLOOKUP(L30,'Material List'!$A$2:$C$78,3,FALSE),"")</f>
        <v/>
      </c>
      <c r="P30" s="10" t="str">
        <f>IF(L30&lt;&gt;"",VLOOKUP(L30,'Material List'!$A$2:$B$78,2,FALSE),"")</f>
        <v/>
      </c>
      <c r="Q30" s="10" t="str">
        <f>IF(F30&lt;&gt;"",VLOOKUP(F30,Counties!A:B,2,FALSE),"")</f>
        <v/>
      </c>
      <c r="R30" s="10" t="str">
        <f>IF(O30&lt;&gt;"",VLOOKUP(O30,'Material List'!$C$2:$D$78,2,FALSE),"")</f>
        <v/>
      </c>
      <c r="S30" s="10" t="str">
        <f>IF(N30&lt;&gt;"","PS" &amp; VLOOKUP(N30,'Facility Type'!$B$2:$C$2,2,FALSE),"")</f>
        <v/>
      </c>
      <c r="T30" s="10" t="str">
        <f t="shared" si="0"/>
        <v/>
      </c>
    </row>
    <row r="31" spans="1:20" x14ac:dyDescent="0.35">
      <c r="A31" s="9"/>
      <c r="B31" s="10" t="str">
        <f>IF(ISBLANK(A31),"",VLOOKUP(A31,'Product List'!A31:B128,2,FALSE))</f>
        <v/>
      </c>
      <c r="C31" s="9"/>
      <c r="D31" s="8"/>
      <c r="E31" s="8"/>
      <c r="F31" s="9"/>
      <c r="G31" s="8"/>
      <c r="H31" s="8"/>
      <c r="I31" s="8"/>
      <c r="J31" s="8"/>
      <c r="K31" s="9"/>
      <c r="L31" s="9"/>
      <c r="M31" s="10" t="str">
        <f>IF(AND(M30&lt;&gt;"",A31&lt;&gt;""),#REF!,"")</f>
        <v/>
      </c>
      <c r="N31" s="10" t="str">
        <f>IF(B31&lt;&gt;"",'Facility Type'!$B$2,"")</f>
        <v/>
      </c>
      <c r="O31" s="10" t="str">
        <f>IF(L31&lt;&gt;"",VLOOKUP(L31,'Material List'!$A$2:$C$78,3,FALSE),"")</f>
        <v/>
      </c>
      <c r="P31" s="10" t="str">
        <f>IF(L31&lt;&gt;"",VLOOKUP(L31,'Material List'!$A$2:$B$78,2,FALSE),"")</f>
        <v/>
      </c>
      <c r="Q31" s="10" t="str">
        <f>IF(F31&lt;&gt;"",VLOOKUP(F31,Counties!A:B,2,FALSE),"")</f>
        <v/>
      </c>
      <c r="R31" s="10" t="str">
        <f>IF(O31&lt;&gt;"",VLOOKUP(O31,'Material List'!$C$2:$D$78,2,FALSE),"")</f>
        <v/>
      </c>
      <c r="S31" s="10" t="str">
        <f>IF(N31&lt;&gt;"","PS" &amp; VLOOKUP(N31,'Facility Type'!$B$2:$C$2,2,FALSE),"")</f>
        <v/>
      </c>
      <c r="T31" s="10" t="str">
        <f t="shared" si="0"/>
        <v/>
      </c>
    </row>
    <row r="32" spans="1:20" x14ac:dyDescent="0.35">
      <c r="A32" s="9"/>
      <c r="B32" s="10" t="str">
        <f>IF(ISBLANK(A32),"",VLOOKUP(A32,'Product List'!A32:B129,2,FALSE))</f>
        <v/>
      </c>
      <c r="C32" s="9"/>
      <c r="D32" s="8"/>
      <c r="E32" s="8"/>
      <c r="F32" s="9"/>
      <c r="G32" s="8"/>
      <c r="H32" s="8"/>
      <c r="I32" s="8"/>
      <c r="J32" s="8"/>
      <c r="K32" s="9"/>
      <c r="L32" s="9"/>
      <c r="M32" s="10" t="str">
        <f>IF(AND(M31&lt;&gt;"",A32&lt;&gt;""),#REF!,"")</f>
        <v/>
      </c>
      <c r="N32" s="10" t="str">
        <f>IF(B32&lt;&gt;"",'Facility Type'!$B$2,"")</f>
        <v/>
      </c>
      <c r="O32" s="10" t="str">
        <f>IF(L32&lt;&gt;"",VLOOKUP(L32,'Material List'!$A$2:$C$78,3,FALSE),"")</f>
        <v/>
      </c>
      <c r="P32" s="10" t="str">
        <f>IF(L32&lt;&gt;"",VLOOKUP(L32,'Material List'!$A$2:$B$78,2,FALSE),"")</f>
        <v/>
      </c>
      <c r="Q32" s="10" t="str">
        <f>IF(F32&lt;&gt;"",VLOOKUP(F32,Counties!A:B,2,FALSE),"")</f>
        <v/>
      </c>
      <c r="R32" s="10" t="str">
        <f>IF(O32&lt;&gt;"",VLOOKUP(O32,'Material List'!$C$2:$D$78,2,FALSE),"")</f>
        <v/>
      </c>
      <c r="S32" s="10" t="str">
        <f>IF(N32&lt;&gt;"","PS" &amp; VLOOKUP(N32,'Facility Type'!$B$2:$C$2,2,FALSE),"")</f>
        <v/>
      </c>
      <c r="T32" s="10" t="str">
        <f t="shared" si="0"/>
        <v/>
      </c>
    </row>
    <row r="33" spans="1:20" x14ac:dyDescent="0.35">
      <c r="A33" s="9"/>
      <c r="B33" s="10" t="str">
        <f>IF(ISBLANK(A33),"",VLOOKUP(A33,'Product List'!A33:B130,2,FALSE))</f>
        <v/>
      </c>
      <c r="C33" s="9"/>
      <c r="D33" s="8"/>
      <c r="E33" s="8"/>
      <c r="F33" s="9"/>
      <c r="G33" s="8"/>
      <c r="H33" s="8"/>
      <c r="I33" s="8"/>
      <c r="J33" s="8"/>
      <c r="K33" s="9"/>
      <c r="L33" s="9"/>
      <c r="M33" s="10" t="str">
        <f>IF(AND(M32&lt;&gt;"",A33&lt;&gt;""),#REF!,"")</f>
        <v/>
      </c>
      <c r="N33" s="10" t="str">
        <f>IF(B33&lt;&gt;"",'Facility Type'!$B$2,"")</f>
        <v/>
      </c>
      <c r="O33" s="10" t="str">
        <f>IF(L33&lt;&gt;"",VLOOKUP(L33,'Material List'!$A$2:$C$78,3,FALSE),"")</f>
        <v/>
      </c>
      <c r="P33" s="10" t="str">
        <f>IF(L33&lt;&gt;"",VLOOKUP(L33,'Material List'!$A$2:$B$78,2,FALSE),"")</f>
        <v/>
      </c>
      <c r="Q33" s="10" t="str">
        <f>IF(F33&lt;&gt;"",VLOOKUP(F33,Counties!A:B,2,FALSE),"")</f>
        <v/>
      </c>
      <c r="R33" s="10" t="str">
        <f>IF(O33&lt;&gt;"",VLOOKUP(O33,'Material List'!$C$2:$D$78,2,FALSE),"")</f>
        <v/>
      </c>
      <c r="S33" s="10" t="str">
        <f>IF(N33&lt;&gt;"","PS" &amp; VLOOKUP(N33,'Facility Type'!$B$2:$C$2,2,FALSE),"")</f>
        <v/>
      </c>
      <c r="T33" s="10" t="str">
        <f t="shared" si="0"/>
        <v/>
      </c>
    </row>
    <row r="34" spans="1:20" x14ac:dyDescent="0.35">
      <c r="A34" s="9"/>
      <c r="B34" s="10" t="str">
        <f>IF(ISBLANK(A34),"",VLOOKUP(A34,'Product List'!A34:B131,2,FALSE))</f>
        <v/>
      </c>
      <c r="C34" s="9"/>
      <c r="D34" s="8"/>
      <c r="E34" s="8"/>
      <c r="F34" s="9"/>
      <c r="G34" s="8"/>
      <c r="H34" s="8"/>
      <c r="I34" s="8"/>
      <c r="J34" s="8"/>
      <c r="K34" s="9"/>
      <c r="L34" s="9"/>
      <c r="M34" s="10" t="str">
        <f>IF(AND(M33&lt;&gt;"",A34&lt;&gt;""),#REF!,"")</f>
        <v/>
      </c>
      <c r="N34" s="10" t="str">
        <f>IF(B34&lt;&gt;"",'Facility Type'!$B$2,"")</f>
        <v/>
      </c>
      <c r="O34" s="10" t="str">
        <f>IF(L34&lt;&gt;"",VLOOKUP(L34,'Material List'!$A$2:$C$78,3,FALSE),"")</f>
        <v/>
      </c>
      <c r="P34" s="10" t="str">
        <f>IF(L34&lt;&gt;"",VLOOKUP(L34,'Material List'!$A$2:$B$78,2,FALSE),"")</f>
        <v/>
      </c>
      <c r="Q34" s="10" t="str">
        <f>IF(F34&lt;&gt;"",VLOOKUP(F34,Counties!A:B,2,FALSE),"")</f>
        <v/>
      </c>
      <c r="R34" s="10" t="str">
        <f>IF(O34&lt;&gt;"",VLOOKUP(O34,'Material List'!$C$2:$D$78,2,FALSE),"")</f>
        <v/>
      </c>
      <c r="S34" s="10" t="str">
        <f>IF(N34&lt;&gt;"","PS" &amp; VLOOKUP(N34,'Facility Type'!$B$2:$C$2,2,FALSE),"")</f>
        <v/>
      </c>
      <c r="T34" s="10" t="str">
        <f t="shared" si="0"/>
        <v/>
      </c>
    </row>
    <row r="35" spans="1:20" x14ac:dyDescent="0.35">
      <c r="A35" s="9"/>
      <c r="B35" s="10" t="str">
        <f>IF(ISBLANK(A35),"",VLOOKUP(A35,'Product List'!A35:B132,2,FALSE))</f>
        <v/>
      </c>
      <c r="C35" s="9"/>
      <c r="D35" s="8"/>
      <c r="E35" s="8"/>
      <c r="F35" s="9"/>
      <c r="G35" s="8"/>
      <c r="H35" s="8"/>
      <c r="I35" s="8"/>
      <c r="J35" s="8"/>
      <c r="K35" s="9"/>
      <c r="L35" s="9"/>
      <c r="M35" s="10" t="str">
        <f>IF(AND(M34&lt;&gt;"",A35&lt;&gt;""),#REF!,"")</f>
        <v/>
      </c>
      <c r="N35" s="10" t="str">
        <f>IF(B35&lt;&gt;"",'Facility Type'!$B$2,"")</f>
        <v/>
      </c>
      <c r="O35" s="10" t="str">
        <f>IF(L35&lt;&gt;"",VLOOKUP(L35,'Material List'!$A$2:$C$78,3,FALSE),"")</f>
        <v/>
      </c>
      <c r="P35" s="10" t="str">
        <f>IF(L35&lt;&gt;"",VLOOKUP(L35,'Material List'!$A$2:$B$78,2,FALSE),"")</f>
        <v/>
      </c>
      <c r="Q35" s="10" t="str">
        <f>IF(F35&lt;&gt;"",VLOOKUP(F35,Counties!A:B,2,FALSE),"")</f>
        <v/>
      </c>
      <c r="R35" s="10" t="str">
        <f>IF(O35&lt;&gt;"",VLOOKUP(O35,'Material List'!$C$2:$D$78,2,FALSE),"")</f>
        <v/>
      </c>
      <c r="S35" s="10" t="str">
        <f>IF(N35&lt;&gt;"","PS" &amp; VLOOKUP(N35,'Facility Type'!$B$2:$C$2,2,FALSE),"")</f>
        <v/>
      </c>
      <c r="T35" s="10" t="str">
        <f t="shared" si="0"/>
        <v/>
      </c>
    </row>
    <row r="36" spans="1:20" x14ac:dyDescent="0.35">
      <c r="A36" s="9"/>
      <c r="B36" s="10" t="str">
        <f>IF(ISBLANK(A36),"",VLOOKUP(A36,'Product List'!A36:B133,2,FALSE))</f>
        <v/>
      </c>
      <c r="C36" s="9"/>
      <c r="D36" s="8"/>
      <c r="E36" s="8"/>
      <c r="F36" s="9"/>
      <c r="G36" s="8"/>
      <c r="H36" s="8"/>
      <c r="I36" s="8"/>
      <c r="J36" s="8"/>
      <c r="K36" s="9"/>
      <c r="L36" s="9"/>
      <c r="M36" s="10" t="str">
        <f>IF(AND(M35&lt;&gt;"",A36&lt;&gt;""),#REF!,"")</f>
        <v/>
      </c>
      <c r="N36" s="10" t="str">
        <f>IF(B36&lt;&gt;"",'Facility Type'!$B$2,"")</f>
        <v/>
      </c>
      <c r="O36" s="10" t="str">
        <f>IF(L36&lt;&gt;"",VLOOKUP(L36,'Material List'!$A$2:$C$78,3,FALSE),"")</f>
        <v/>
      </c>
      <c r="P36" s="10" t="str">
        <f>IF(L36&lt;&gt;"",VLOOKUP(L36,'Material List'!$A$2:$B$78,2,FALSE),"")</f>
        <v/>
      </c>
      <c r="Q36" s="10" t="str">
        <f>IF(F36&lt;&gt;"",VLOOKUP(F36,Counties!A:B,2,FALSE),"")</f>
        <v/>
      </c>
      <c r="R36" s="10" t="str">
        <f>IF(O36&lt;&gt;"",VLOOKUP(O36,'Material List'!$C$2:$D$78,2,FALSE),"")</f>
        <v/>
      </c>
      <c r="S36" s="10" t="str">
        <f>IF(N36&lt;&gt;"","PS" &amp; VLOOKUP(N36,'Facility Type'!$B$2:$C$2,2,FALSE),"")</f>
        <v/>
      </c>
      <c r="T36" s="10" t="str">
        <f t="shared" si="0"/>
        <v/>
      </c>
    </row>
    <row r="37" spans="1:20" x14ac:dyDescent="0.35">
      <c r="A37" s="9"/>
      <c r="B37" s="10" t="str">
        <f>IF(ISBLANK(A37),"",VLOOKUP(A37,'Product List'!A37:B134,2,FALSE))</f>
        <v/>
      </c>
      <c r="C37" s="9"/>
      <c r="D37" s="8"/>
      <c r="E37" s="8"/>
      <c r="F37" s="9"/>
      <c r="G37" s="8"/>
      <c r="H37" s="8"/>
      <c r="I37" s="8"/>
      <c r="J37" s="8"/>
      <c r="K37" s="9"/>
      <c r="L37" s="9"/>
      <c r="M37" s="10" t="str">
        <f>IF(AND(M36&lt;&gt;"",A37&lt;&gt;""),#REF!,"")</f>
        <v/>
      </c>
      <c r="N37" s="10" t="str">
        <f>IF(B37&lt;&gt;"",'Facility Type'!$B$2,"")</f>
        <v/>
      </c>
      <c r="O37" s="10" t="str">
        <f>IF(L37&lt;&gt;"",VLOOKUP(L37,'Material List'!$A$2:$C$78,3,FALSE),"")</f>
        <v/>
      </c>
      <c r="P37" s="10" t="str">
        <f>IF(L37&lt;&gt;"",VLOOKUP(L37,'Material List'!$A$2:$B$78,2,FALSE),"")</f>
        <v/>
      </c>
      <c r="Q37" s="10" t="str">
        <f>IF(F37&lt;&gt;"",VLOOKUP(F37,Counties!A:B,2,FALSE),"")</f>
        <v/>
      </c>
      <c r="R37" s="10" t="str">
        <f>IF(O37&lt;&gt;"",VLOOKUP(O37,'Material List'!$C$2:$D$78,2,FALSE),"")</f>
        <v/>
      </c>
      <c r="S37" s="10" t="str">
        <f>IF(N37&lt;&gt;"","PS" &amp; VLOOKUP(N37,'Facility Type'!$B$2:$C$2,2,FALSE),"")</f>
        <v/>
      </c>
      <c r="T37" s="10" t="str">
        <f t="shared" si="0"/>
        <v/>
      </c>
    </row>
    <row r="38" spans="1:20" x14ac:dyDescent="0.35">
      <c r="A38" s="9"/>
      <c r="B38" s="10" t="str">
        <f>IF(ISBLANK(A38),"",VLOOKUP(A38,'Product List'!A38:B135,2,FALSE))</f>
        <v/>
      </c>
      <c r="C38" s="9"/>
      <c r="D38" s="8"/>
      <c r="E38" s="8"/>
      <c r="F38" s="9"/>
      <c r="G38" s="8"/>
      <c r="H38" s="8"/>
      <c r="I38" s="8"/>
      <c r="J38" s="8"/>
      <c r="K38" s="9"/>
      <c r="L38" s="9"/>
      <c r="M38" s="10" t="str">
        <f>IF(AND(M37&lt;&gt;"",A38&lt;&gt;""),#REF!,"")</f>
        <v/>
      </c>
      <c r="N38" s="10" t="str">
        <f>IF(B38&lt;&gt;"",'Facility Type'!$B$2,"")</f>
        <v/>
      </c>
      <c r="O38" s="10" t="str">
        <f>IF(L38&lt;&gt;"",VLOOKUP(L38,'Material List'!$A$2:$C$78,3,FALSE),"")</f>
        <v/>
      </c>
      <c r="P38" s="10" t="str">
        <f>IF(L38&lt;&gt;"",VLOOKUP(L38,'Material List'!$A$2:$B$78,2,FALSE),"")</f>
        <v/>
      </c>
      <c r="Q38" s="10" t="str">
        <f>IF(F38&lt;&gt;"",VLOOKUP(F38,Counties!A:B,2,FALSE),"")</f>
        <v/>
      </c>
      <c r="R38" s="10" t="str">
        <f>IF(O38&lt;&gt;"",VLOOKUP(O38,'Material List'!$C$2:$D$78,2,FALSE),"")</f>
        <v/>
      </c>
      <c r="S38" s="10" t="str">
        <f>IF(N38&lt;&gt;"","PS" &amp; VLOOKUP(N38,'Facility Type'!$B$2:$C$2,2,FALSE),"")</f>
        <v/>
      </c>
      <c r="T38" s="10" t="str">
        <f t="shared" si="0"/>
        <v/>
      </c>
    </row>
    <row r="39" spans="1:20" x14ac:dyDescent="0.35">
      <c r="A39" s="9"/>
      <c r="B39" s="10" t="str">
        <f>IF(ISBLANK(A39),"",VLOOKUP(A39,'Product List'!A39:B136,2,FALSE))</f>
        <v/>
      </c>
      <c r="C39" s="9"/>
      <c r="D39" s="8"/>
      <c r="E39" s="8"/>
      <c r="F39" s="9"/>
      <c r="G39" s="8"/>
      <c r="H39" s="8"/>
      <c r="I39" s="8"/>
      <c r="J39" s="8"/>
      <c r="K39" s="9"/>
      <c r="L39" s="9"/>
      <c r="M39" s="10" t="str">
        <f>IF(AND(M38&lt;&gt;"",A39&lt;&gt;""),#REF!,"")</f>
        <v/>
      </c>
      <c r="N39" s="10" t="str">
        <f>IF(B39&lt;&gt;"",'Facility Type'!$B$2,"")</f>
        <v/>
      </c>
      <c r="O39" s="10" t="str">
        <f>IF(L39&lt;&gt;"",VLOOKUP(L39,'Material List'!$A$2:$C$78,3,FALSE),"")</f>
        <v/>
      </c>
      <c r="P39" s="10" t="str">
        <f>IF(L39&lt;&gt;"",VLOOKUP(L39,'Material List'!$A$2:$B$78,2,FALSE),"")</f>
        <v/>
      </c>
      <c r="Q39" s="10" t="str">
        <f>IF(F39&lt;&gt;"",VLOOKUP(F39,Counties!A:B,2,FALSE),"")</f>
        <v/>
      </c>
      <c r="R39" s="10" t="str">
        <f>IF(O39&lt;&gt;"",VLOOKUP(O39,'Material List'!$C$2:$D$78,2,FALSE),"")</f>
        <v/>
      </c>
      <c r="S39" s="10" t="str">
        <f>IF(N39&lt;&gt;"","PS" &amp; VLOOKUP(N39,'Facility Type'!$B$2:$C$2,2,FALSE),"")</f>
        <v/>
      </c>
      <c r="T39" s="10" t="str">
        <f t="shared" si="0"/>
        <v/>
      </c>
    </row>
    <row r="40" spans="1:20" x14ac:dyDescent="0.35">
      <c r="A40" s="9"/>
      <c r="B40" s="10" t="str">
        <f>IF(ISBLANK(A40),"",VLOOKUP(A40,'Product List'!A40:B137,2,FALSE))</f>
        <v/>
      </c>
      <c r="C40" s="9"/>
      <c r="D40" s="8"/>
      <c r="E40" s="8"/>
      <c r="F40" s="9"/>
      <c r="G40" s="8"/>
      <c r="H40" s="8"/>
      <c r="I40" s="8"/>
      <c r="J40" s="8"/>
      <c r="K40" s="9"/>
      <c r="L40" s="9"/>
      <c r="M40" s="10" t="str">
        <f>IF(AND(M39&lt;&gt;"",A40&lt;&gt;""),#REF!,"")</f>
        <v/>
      </c>
      <c r="N40" s="10" t="str">
        <f>IF(B40&lt;&gt;"",'Facility Type'!$B$2,"")</f>
        <v/>
      </c>
      <c r="O40" s="10" t="str">
        <f>IF(L40&lt;&gt;"",VLOOKUP(L40,'Material List'!$A$2:$C$78,3,FALSE),"")</f>
        <v/>
      </c>
      <c r="P40" s="10" t="str">
        <f>IF(L40&lt;&gt;"",VLOOKUP(L40,'Material List'!$A$2:$B$78,2,FALSE),"")</f>
        <v/>
      </c>
      <c r="Q40" s="10" t="str">
        <f>IF(F40&lt;&gt;"",VLOOKUP(F40,Counties!A:B,2,FALSE),"")</f>
        <v/>
      </c>
      <c r="R40" s="10" t="str">
        <f>IF(O40&lt;&gt;"",VLOOKUP(O40,'Material List'!$C$2:$D$78,2,FALSE),"")</f>
        <v/>
      </c>
      <c r="S40" s="10" t="str">
        <f>IF(N40&lt;&gt;"","PS" &amp; VLOOKUP(N40,'Facility Type'!$B$2:$C$2,2,FALSE),"")</f>
        <v/>
      </c>
      <c r="T40" s="10" t="str">
        <f t="shared" si="0"/>
        <v/>
      </c>
    </row>
    <row r="41" spans="1:20" x14ac:dyDescent="0.35">
      <c r="A41" s="9"/>
      <c r="B41" s="10" t="str">
        <f>IF(ISBLANK(A41),"",VLOOKUP(A41,'Product List'!A41:B138,2,FALSE))</f>
        <v/>
      </c>
      <c r="C41" s="9"/>
      <c r="D41" s="8"/>
      <c r="E41" s="8"/>
      <c r="F41" s="9"/>
      <c r="G41" s="8"/>
      <c r="H41" s="8"/>
      <c r="I41" s="8"/>
      <c r="J41" s="8"/>
      <c r="K41" s="9"/>
      <c r="L41" s="9"/>
      <c r="M41" s="10" t="str">
        <f>IF(AND(M40&lt;&gt;"",A41&lt;&gt;""),#REF!,"")</f>
        <v/>
      </c>
      <c r="N41" s="10" t="str">
        <f>IF(B41&lt;&gt;"",'Facility Type'!$B$2,"")</f>
        <v/>
      </c>
      <c r="O41" s="10" t="str">
        <f>IF(L41&lt;&gt;"",VLOOKUP(L41,'Material List'!$A$2:$C$78,3,FALSE),"")</f>
        <v/>
      </c>
      <c r="P41" s="10" t="str">
        <f>IF(L41&lt;&gt;"",VLOOKUP(L41,'Material List'!$A$2:$B$78,2,FALSE),"")</f>
        <v/>
      </c>
      <c r="Q41" s="10" t="str">
        <f>IF(F41&lt;&gt;"",VLOOKUP(F41,Counties!A:B,2,FALSE),"")</f>
        <v/>
      </c>
      <c r="R41" s="10" t="str">
        <f>IF(O41&lt;&gt;"",VLOOKUP(O41,'Material List'!$C$2:$D$78,2,FALSE),"")</f>
        <v/>
      </c>
      <c r="S41" s="10" t="str">
        <f>IF(N41&lt;&gt;"","PS" &amp; VLOOKUP(N41,'Facility Type'!$B$2:$C$2,2,FALSE),"")</f>
        <v/>
      </c>
      <c r="T41" s="10" t="str">
        <f t="shared" si="0"/>
        <v/>
      </c>
    </row>
    <row r="42" spans="1:20" x14ac:dyDescent="0.35">
      <c r="A42" s="9"/>
      <c r="B42" s="10" t="str">
        <f>IF(ISBLANK(A42),"",VLOOKUP(A42,'Product List'!A42:B139,2,FALSE))</f>
        <v/>
      </c>
      <c r="C42" s="9"/>
      <c r="D42" s="8"/>
      <c r="E42" s="8"/>
      <c r="F42" s="9"/>
      <c r="G42" s="8"/>
      <c r="H42" s="8"/>
      <c r="I42" s="8"/>
      <c r="J42" s="8"/>
      <c r="K42" s="9"/>
      <c r="L42" s="9"/>
      <c r="M42" s="10" t="str">
        <f>IF(AND(M41&lt;&gt;"",A42&lt;&gt;""),#REF!,"")</f>
        <v/>
      </c>
      <c r="N42" s="10" t="str">
        <f>IF(B42&lt;&gt;"",'Facility Type'!$B$2,"")</f>
        <v/>
      </c>
      <c r="O42" s="10" t="str">
        <f>IF(L42&lt;&gt;"",VLOOKUP(L42,'Material List'!$A$2:$C$78,3,FALSE),"")</f>
        <v/>
      </c>
      <c r="P42" s="10" t="str">
        <f>IF(L42&lt;&gt;"",VLOOKUP(L42,'Material List'!$A$2:$B$78,2,FALSE),"")</f>
        <v/>
      </c>
      <c r="Q42" s="10" t="str">
        <f>IF(F42&lt;&gt;"",VLOOKUP(F42,Counties!A:B,2,FALSE),"")</f>
        <v/>
      </c>
      <c r="R42" s="10" t="str">
        <f>IF(O42&lt;&gt;"",VLOOKUP(O42,'Material List'!$C$2:$D$78,2,FALSE),"")</f>
        <v/>
      </c>
      <c r="S42" s="10" t="str">
        <f>IF(N42&lt;&gt;"","PS" &amp; VLOOKUP(N42,'Facility Type'!$B$2:$C$2,2,FALSE),"")</f>
        <v/>
      </c>
      <c r="T42" s="10" t="str">
        <f t="shared" si="0"/>
        <v/>
      </c>
    </row>
    <row r="43" spans="1:20" x14ac:dyDescent="0.35">
      <c r="A43" s="9"/>
      <c r="B43" s="10" t="str">
        <f>IF(ISBLANK(A43),"",VLOOKUP(A43,'Product List'!A43:B140,2,FALSE))</f>
        <v/>
      </c>
      <c r="C43" s="9"/>
      <c r="D43" s="8"/>
      <c r="E43" s="8"/>
      <c r="F43" s="9"/>
      <c r="G43" s="8"/>
      <c r="H43" s="8"/>
      <c r="I43" s="8"/>
      <c r="J43" s="8"/>
      <c r="K43" s="9"/>
      <c r="L43" s="9"/>
      <c r="M43" s="10" t="str">
        <f>IF(AND(M42&lt;&gt;"",A43&lt;&gt;""),#REF!,"")</f>
        <v/>
      </c>
      <c r="N43" s="10" t="str">
        <f>IF(B43&lt;&gt;"",'Facility Type'!$B$2,"")</f>
        <v/>
      </c>
      <c r="O43" s="10" t="str">
        <f>IF(L43&lt;&gt;"",VLOOKUP(L43,'Material List'!$A$2:$C$78,3,FALSE),"")</f>
        <v/>
      </c>
      <c r="P43" s="10" t="str">
        <f>IF(L43&lt;&gt;"",VLOOKUP(L43,'Material List'!$A$2:$B$78,2,FALSE),"")</f>
        <v/>
      </c>
      <c r="Q43" s="10" t="str">
        <f>IF(F43&lt;&gt;"",VLOOKUP(F43,Counties!A:B,2,FALSE),"")</f>
        <v/>
      </c>
      <c r="R43" s="10" t="str">
        <f>IF(O43&lt;&gt;"",VLOOKUP(O43,'Material List'!$C$2:$D$78,2,FALSE),"")</f>
        <v/>
      </c>
      <c r="S43" s="10" t="str">
        <f>IF(N43&lt;&gt;"","PS" &amp; VLOOKUP(N43,'Facility Type'!$B$2:$C$2,2,FALSE),"")</f>
        <v/>
      </c>
      <c r="T43" s="10" t="str">
        <f t="shared" si="0"/>
        <v/>
      </c>
    </row>
    <row r="44" spans="1:20" x14ac:dyDescent="0.35">
      <c r="A44" s="9"/>
      <c r="B44" s="10" t="str">
        <f>IF(ISBLANK(A44),"",VLOOKUP(A44,'Product List'!A44:B141,2,FALSE))</f>
        <v/>
      </c>
      <c r="C44" s="9"/>
      <c r="D44" s="8"/>
      <c r="E44" s="8"/>
      <c r="F44" s="9"/>
      <c r="G44" s="8"/>
      <c r="H44" s="8"/>
      <c r="I44" s="8"/>
      <c r="J44" s="8"/>
      <c r="K44" s="9"/>
      <c r="L44" s="9"/>
      <c r="M44" s="10" t="str">
        <f>IF(AND(M43&lt;&gt;"",A44&lt;&gt;""),#REF!,"")</f>
        <v/>
      </c>
      <c r="N44" s="10" t="str">
        <f>IF(B44&lt;&gt;"",'Facility Type'!$B$2,"")</f>
        <v/>
      </c>
      <c r="O44" s="10" t="str">
        <f>IF(L44&lt;&gt;"",VLOOKUP(L44,'Material List'!$A$2:$C$78,3,FALSE),"")</f>
        <v/>
      </c>
      <c r="P44" s="10" t="str">
        <f>IF(L44&lt;&gt;"",VLOOKUP(L44,'Material List'!$A$2:$B$78,2,FALSE),"")</f>
        <v/>
      </c>
      <c r="Q44" s="10" t="str">
        <f>IF(F44&lt;&gt;"",VLOOKUP(F44,Counties!A:B,2,FALSE),"")</f>
        <v/>
      </c>
      <c r="R44" s="10" t="str">
        <f>IF(O44&lt;&gt;"",VLOOKUP(O44,'Material List'!$C$2:$D$78,2,FALSE),"")</f>
        <v/>
      </c>
      <c r="S44" s="10" t="str">
        <f>IF(N44&lt;&gt;"","PS" &amp; VLOOKUP(N44,'Facility Type'!$B$2:$C$2,2,FALSE),"")</f>
        <v/>
      </c>
      <c r="T44" s="10" t="str">
        <f t="shared" si="0"/>
        <v/>
      </c>
    </row>
    <row r="45" spans="1:20" x14ac:dyDescent="0.35">
      <c r="A45" s="9"/>
      <c r="B45" s="10" t="str">
        <f>IF(ISBLANK(A45),"",VLOOKUP(A45,'Product List'!A45:B142,2,FALSE))</f>
        <v/>
      </c>
      <c r="C45" s="9"/>
      <c r="D45" s="8"/>
      <c r="E45" s="8"/>
      <c r="F45" s="9"/>
      <c r="G45" s="8"/>
      <c r="H45" s="8"/>
      <c r="I45" s="8"/>
      <c r="J45" s="8"/>
      <c r="K45" s="9"/>
      <c r="L45" s="9"/>
      <c r="M45" s="10" t="str">
        <f>IF(AND(M44&lt;&gt;"",A45&lt;&gt;""),#REF!,"")</f>
        <v/>
      </c>
      <c r="N45" s="10" t="str">
        <f>IF(B45&lt;&gt;"",'Facility Type'!$B$2,"")</f>
        <v/>
      </c>
      <c r="O45" s="10" t="str">
        <f>IF(L45&lt;&gt;"",VLOOKUP(L45,'Material List'!$A$2:$C$78,3,FALSE),"")</f>
        <v/>
      </c>
      <c r="P45" s="10" t="str">
        <f>IF(L45&lt;&gt;"",VLOOKUP(L45,'Material List'!$A$2:$B$78,2,FALSE),"")</f>
        <v/>
      </c>
      <c r="Q45" s="10" t="str">
        <f>IF(F45&lt;&gt;"",VLOOKUP(F45,Counties!A:B,2,FALSE),"")</f>
        <v/>
      </c>
      <c r="R45" s="10" t="str">
        <f>IF(O45&lt;&gt;"",VLOOKUP(O45,'Material List'!$C$2:$D$78,2,FALSE),"")</f>
        <v/>
      </c>
      <c r="S45" s="10" t="str">
        <f>IF(N45&lt;&gt;"","PS" &amp; VLOOKUP(N45,'Facility Type'!$B$2:$C$2,2,FALSE),"")</f>
        <v/>
      </c>
      <c r="T45" s="10" t="str">
        <f t="shared" si="0"/>
        <v/>
      </c>
    </row>
    <row r="46" spans="1:20" x14ac:dyDescent="0.35">
      <c r="A46" s="9"/>
      <c r="B46" s="10" t="str">
        <f>IF(ISBLANK(A46),"",VLOOKUP(A46,'Product List'!A46:B143,2,FALSE))</f>
        <v/>
      </c>
      <c r="C46" s="9"/>
      <c r="D46" s="8"/>
      <c r="E46" s="8"/>
      <c r="F46" s="9"/>
      <c r="G46" s="8"/>
      <c r="H46" s="8"/>
      <c r="I46" s="8"/>
      <c r="J46" s="8"/>
      <c r="K46" s="9"/>
      <c r="L46" s="9"/>
      <c r="M46" s="10" t="str">
        <f>IF(AND(M45&lt;&gt;"",A46&lt;&gt;""),#REF!,"")</f>
        <v/>
      </c>
      <c r="N46" s="10" t="str">
        <f>IF(B46&lt;&gt;"",'Facility Type'!$B$2,"")</f>
        <v/>
      </c>
      <c r="O46" s="10" t="str">
        <f>IF(L46&lt;&gt;"",VLOOKUP(L46,'Material List'!$A$2:$C$78,3,FALSE),"")</f>
        <v/>
      </c>
      <c r="P46" s="10" t="str">
        <f>IF(L46&lt;&gt;"",VLOOKUP(L46,'Material List'!$A$2:$B$78,2,FALSE),"")</f>
        <v/>
      </c>
      <c r="Q46" s="10" t="str">
        <f>IF(F46&lt;&gt;"",VLOOKUP(F46,Counties!A:B,2,FALSE),"")</f>
        <v/>
      </c>
      <c r="R46" s="10" t="str">
        <f>IF(O46&lt;&gt;"",VLOOKUP(O46,'Material List'!$C$2:$D$78,2,FALSE),"")</f>
        <v/>
      </c>
      <c r="S46" s="10" t="str">
        <f>IF(N46&lt;&gt;"","PS" &amp; VLOOKUP(N46,'Facility Type'!$B$2:$C$2,2,FALSE),"")</f>
        <v/>
      </c>
      <c r="T46" s="10" t="str">
        <f t="shared" si="0"/>
        <v/>
      </c>
    </row>
    <row r="47" spans="1:20" x14ac:dyDescent="0.35">
      <c r="A47" s="9"/>
      <c r="B47" s="10" t="str">
        <f>IF(ISBLANK(A47),"",VLOOKUP(A47,'Product List'!A47:B144,2,FALSE))</f>
        <v/>
      </c>
      <c r="C47" s="9"/>
      <c r="D47" s="8"/>
      <c r="E47" s="8"/>
      <c r="F47" s="9"/>
      <c r="G47" s="8"/>
      <c r="H47" s="8"/>
      <c r="I47" s="8"/>
      <c r="J47" s="8"/>
      <c r="K47" s="9"/>
      <c r="L47" s="9"/>
      <c r="M47" s="10" t="str">
        <f>IF(AND(M46&lt;&gt;"",A47&lt;&gt;""),#REF!,"")</f>
        <v/>
      </c>
      <c r="N47" s="10" t="str">
        <f>IF(B47&lt;&gt;"",'Facility Type'!$B$2,"")</f>
        <v/>
      </c>
      <c r="O47" s="10" t="str">
        <f>IF(L47&lt;&gt;"",VLOOKUP(L47,'Material List'!$A$2:$C$78,3,FALSE),"")</f>
        <v/>
      </c>
      <c r="P47" s="10" t="str">
        <f>IF(L47&lt;&gt;"",VLOOKUP(L47,'Material List'!$A$2:$B$78,2,FALSE),"")</f>
        <v/>
      </c>
      <c r="Q47" s="10" t="str">
        <f>IF(F47&lt;&gt;"",VLOOKUP(F47,Counties!A:B,2,FALSE),"")</f>
        <v/>
      </c>
      <c r="R47" s="10" t="str">
        <f>IF(O47&lt;&gt;"",VLOOKUP(O47,'Material List'!$C$2:$D$78,2,FALSE),"")</f>
        <v/>
      </c>
      <c r="S47" s="10" t="str">
        <f>IF(N47&lt;&gt;"","PS" &amp; VLOOKUP(N47,'Facility Type'!$B$2:$C$2,2,FALSE),"")</f>
        <v/>
      </c>
      <c r="T47" s="10" t="str">
        <f t="shared" si="0"/>
        <v/>
      </c>
    </row>
    <row r="48" spans="1:20" x14ac:dyDescent="0.35">
      <c r="A48" s="9"/>
      <c r="B48" s="10" t="str">
        <f>IF(ISBLANK(A48),"",VLOOKUP(A48,'Product List'!A48:B145,2,FALSE))</f>
        <v/>
      </c>
      <c r="C48" s="9"/>
      <c r="D48" s="8"/>
      <c r="E48" s="8"/>
      <c r="F48" s="9"/>
      <c r="G48" s="8"/>
      <c r="H48" s="8"/>
      <c r="I48" s="8"/>
      <c r="J48" s="8"/>
      <c r="K48" s="9"/>
      <c r="L48" s="9"/>
      <c r="M48" s="10" t="str">
        <f>IF(AND(M47&lt;&gt;"",A48&lt;&gt;""),#REF!,"")</f>
        <v/>
      </c>
      <c r="N48" s="10" t="str">
        <f>IF(B48&lt;&gt;"",'Facility Type'!$B$2,"")</f>
        <v/>
      </c>
      <c r="O48" s="10" t="str">
        <f>IF(L48&lt;&gt;"",VLOOKUP(L48,'Material List'!$A$2:$C$78,3,FALSE),"")</f>
        <v/>
      </c>
      <c r="P48" s="10" t="str">
        <f>IF(L48&lt;&gt;"",VLOOKUP(L48,'Material List'!$A$2:$B$78,2,FALSE),"")</f>
        <v/>
      </c>
      <c r="Q48" s="10" t="str">
        <f>IF(F48&lt;&gt;"",VLOOKUP(F48,Counties!A:B,2,FALSE),"")</f>
        <v/>
      </c>
      <c r="R48" s="10" t="str">
        <f>IF(O48&lt;&gt;"",VLOOKUP(O48,'Material List'!$C$2:$D$78,2,FALSE),"")</f>
        <v/>
      </c>
      <c r="S48" s="10" t="str">
        <f>IF(N48&lt;&gt;"","PS" &amp; VLOOKUP(N48,'Facility Type'!$B$2:$C$2,2,FALSE),"")</f>
        <v/>
      </c>
      <c r="T48" s="10" t="str">
        <f t="shared" si="0"/>
        <v/>
      </c>
    </row>
    <row r="49" spans="1:20" x14ac:dyDescent="0.35">
      <c r="A49" s="9"/>
      <c r="B49" s="10" t="str">
        <f>IF(ISBLANK(A49),"",VLOOKUP(A49,'Product List'!A49:B146,2,FALSE))</f>
        <v/>
      </c>
      <c r="C49" s="9"/>
      <c r="D49" s="8"/>
      <c r="E49" s="8"/>
      <c r="F49" s="9"/>
      <c r="G49" s="8"/>
      <c r="H49" s="8"/>
      <c r="I49" s="8"/>
      <c r="J49" s="8"/>
      <c r="K49" s="9"/>
      <c r="L49" s="9"/>
      <c r="M49" s="10" t="str">
        <f>IF(AND(M48&lt;&gt;"",A49&lt;&gt;""),#REF!,"")</f>
        <v/>
      </c>
      <c r="N49" s="10" t="str">
        <f>IF(B49&lt;&gt;"",'Facility Type'!$B$2,"")</f>
        <v/>
      </c>
      <c r="O49" s="10" t="str">
        <f>IF(L49&lt;&gt;"",VLOOKUP(L49,'Material List'!$A$2:$C$78,3,FALSE),"")</f>
        <v/>
      </c>
      <c r="P49" s="10" t="str">
        <f>IF(L49&lt;&gt;"",VLOOKUP(L49,'Material List'!$A$2:$B$78,2,FALSE),"")</f>
        <v/>
      </c>
      <c r="Q49" s="10" t="str">
        <f>IF(F49&lt;&gt;"",VLOOKUP(F49,Counties!A:B,2,FALSE),"")</f>
        <v/>
      </c>
      <c r="R49" s="10" t="str">
        <f>IF(O49&lt;&gt;"",VLOOKUP(O49,'Material List'!$C$2:$D$78,2,FALSE),"")</f>
        <v/>
      </c>
      <c r="S49" s="10" t="str">
        <f>IF(N49&lt;&gt;"","PS" &amp; VLOOKUP(N49,'Facility Type'!$B$2:$C$2,2,FALSE),"")</f>
        <v/>
      </c>
      <c r="T49" s="10" t="str">
        <f t="shared" si="0"/>
        <v/>
      </c>
    </row>
    <row r="50" spans="1:20" x14ac:dyDescent="0.35">
      <c r="A50" s="9"/>
      <c r="B50" s="10" t="str">
        <f>IF(ISBLANK(A50),"",VLOOKUP(A50,'Product List'!A50:B147,2,FALSE))</f>
        <v/>
      </c>
      <c r="C50" s="9"/>
      <c r="D50" s="8"/>
      <c r="E50" s="8"/>
      <c r="F50" s="9"/>
      <c r="G50" s="8"/>
      <c r="H50" s="8"/>
      <c r="I50" s="8"/>
      <c r="J50" s="8"/>
      <c r="K50" s="9"/>
      <c r="L50" s="9"/>
      <c r="M50" s="10" t="str">
        <f>IF(AND(M49&lt;&gt;"",A50&lt;&gt;""),#REF!,"")</f>
        <v/>
      </c>
      <c r="N50" s="10" t="str">
        <f>IF(B50&lt;&gt;"",'Facility Type'!$B$2,"")</f>
        <v/>
      </c>
      <c r="O50" s="10" t="str">
        <f>IF(L50&lt;&gt;"",VLOOKUP(L50,'Material List'!$A$2:$C$78,3,FALSE),"")</f>
        <v/>
      </c>
      <c r="P50" s="10" t="str">
        <f>IF(L50&lt;&gt;"",VLOOKUP(L50,'Material List'!$A$2:$B$78,2,FALSE),"")</f>
        <v/>
      </c>
      <c r="Q50" s="10" t="str">
        <f>IF(F50&lt;&gt;"",VLOOKUP(F50,Counties!A:B,2,FALSE),"")</f>
        <v/>
      </c>
      <c r="R50" s="10" t="str">
        <f>IF(O50&lt;&gt;"",VLOOKUP(O50,'Material List'!$C$2:$D$78,2,FALSE),"")</f>
        <v/>
      </c>
      <c r="S50" s="10" t="str">
        <f>IF(N50&lt;&gt;"","PS" &amp; VLOOKUP(N50,'Facility Type'!$B$2:$C$2,2,FALSE),"")</f>
        <v/>
      </c>
      <c r="T50" s="10" t="str">
        <f t="shared" si="0"/>
        <v/>
      </c>
    </row>
    <row r="51" spans="1:20" x14ac:dyDescent="0.35">
      <c r="A51" s="9"/>
      <c r="B51" s="10" t="str">
        <f>IF(ISBLANK(A51),"",VLOOKUP(A51,'Product List'!A51:B148,2,FALSE))</f>
        <v/>
      </c>
      <c r="C51" s="9"/>
      <c r="D51" s="8"/>
      <c r="E51" s="8"/>
      <c r="F51" s="9"/>
      <c r="G51" s="8"/>
      <c r="H51" s="8"/>
      <c r="I51" s="8"/>
      <c r="J51" s="8"/>
      <c r="K51" s="9"/>
      <c r="L51" s="9"/>
      <c r="M51" s="10" t="str">
        <f>IF(AND(M50&lt;&gt;"",A51&lt;&gt;""),#REF!,"")</f>
        <v/>
      </c>
      <c r="N51" s="10" t="str">
        <f>IF(B51&lt;&gt;"",'Facility Type'!$B$2,"")</f>
        <v/>
      </c>
      <c r="O51" s="10" t="str">
        <f>IF(L51&lt;&gt;"",VLOOKUP(L51,'Material List'!$A$2:$C$78,3,FALSE),"")</f>
        <v/>
      </c>
      <c r="P51" s="10" t="str">
        <f>IF(L51&lt;&gt;"",VLOOKUP(L51,'Material List'!$A$2:$B$78,2,FALSE),"")</f>
        <v/>
      </c>
      <c r="Q51" s="10" t="str">
        <f>IF(F51&lt;&gt;"",VLOOKUP(F51,Counties!A:B,2,FALSE),"")</f>
        <v/>
      </c>
      <c r="R51" s="10" t="str">
        <f>IF(O51&lt;&gt;"",VLOOKUP(O51,'Material List'!$C$2:$D$78,2,FALSE),"")</f>
        <v/>
      </c>
      <c r="S51" s="10" t="str">
        <f>IF(N51&lt;&gt;"","PS" &amp; VLOOKUP(N51,'Facility Type'!$B$2:$C$2,2,FALSE),"")</f>
        <v/>
      </c>
      <c r="T51" s="10" t="str">
        <f t="shared" si="0"/>
        <v/>
      </c>
    </row>
    <row r="52" spans="1:20" x14ac:dyDescent="0.35">
      <c r="A52" s="9"/>
      <c r="B52" s="10" t="str">
        <f>IF(ISBLANK(A52),"",VLOOKUP(A52,'Product List'!A52:B149,2,FALSE))</f>
        <v/>
      </c>
      <c r="C52" s="9"/>
      <c r="D52" s="8"/>
      <c r="E52" s="8"/>
      <c r="F52" s="9"/>
      <c r="G52" s="8"/>
      <c r="H52" s="8"/>
      <c r="I52" s="8"/>
      <c r="J52" s="8"/>
      <c r="K52" s="9"/>
      <c r="L52" s="9"/>
      <c r="M52" s="10" t="str">
        <f>IF(AND(M51&lt;&gt;"",A52&lt;&gt;""),#REF!,"")</f>
        <v/>
      </c>
      <c r="N52" s="10" t="str">
        <f>IF(B52&lt;&gt;"",'Facility Type'!$B$2,"")</f>
        <v/>
      </c>
      <c r="O52" s="10" t="str">
        <f>IF(L52&lt;&gt;"",VLOOKUP(L52,'Material List'!$A$2:$C$78,3,FALSE),"")</f>
        <v/>
      </c>
      <c r="P52" s="10" t="str">
        <f>IF(L52&lt;&gt;"",VLOOKUP(L52,'Material List'!$A$2:$B$78,2,FALSE),"")</f>
        <v/>
      </c>
      <c r="Q52" s="10" t="str">
        <f>IF(F52&lt;&gt;"",VLOOKUP(F52,Counties!A:B,2,FALSE),"")</f>
        <v/>
      </c>
      <c r="R52" s="10" t="str">
        <f>IF(O52&lt;&gt;"",VLOOKUP(O52,'Material List'!$C$2:$D$78,2,FALSE),"")</f>
        <v/>
      </c>
      <c r="S52" s="10" t="str">
        <f>IF(N52&lt;&gt;"","PS" &amp; VLOOKUP(N52,'Facility Type'!$B$2:$C$2,2,FALSE),"")</f>
        <v/>
      </c>
      <c r="T52" s="10" t="str">
        <f t="shared" si="0"/>
        <v/>
      </c>
    </row>
    <row r="53" spans="1:20" x14ac:dyDescent="0.35">
      <c r="A53" s="9"/>
      <c r="B53" s="10" t="str">
        <f>IF(ISBLANK(A53),"",VLOOKUP(A53,'Product List'!A53:B150,2,FALSE))</f>
        <v/>
      </c>
      <c r="C53" s="9"/>
      <c r="D53" s="8"/>
      <c r="E53" s="8"/>
      <c r="F53" s="9"/>
      <c r="G53" s="8"/>
      <c r="H53" s="8"/>
      <c r="I53" s="8"/>
      <c r="J53" s="8"/>
      <c r="K53" s="9"/>
      <c r="L53" s="9"/>
      <c r="M53" s="10" t="str">
        <f>IF(AND(M52&lt;&gt;"",A53&lt;&gt;""),#REF!,"")</f>
        <v/>
      </c>
      <c r="N53" s="10" t="str">
        <f>IF(B53&lt;&gt;"",'Facility Type'!$B$2,"")</f>
        <v/>
      </c>
      <c r="O53" s="10" t="str">
        <f>IF(L53&lt;&gt;"",VLOOKUP(L53,'Material List'!$A$2:$C$78,3,FALSE),"")</f>
        <v/>
      </c>
      <c r="P53" s="10" t="str">
        <f>IF(L53&lt;&gt;"",VLOOKUP(L53,'Material List'!$A$2:$B$78,2,FALSE),"")</f>
        <v/>
      </c>
      <c r="Q53" s="10" t="str">
        <f>IF(F53&lt;&gt;"",VLOOKUP(F53,Counties!A:B,2,FALSE),"")</f>
        <v/>
      </c>
      <c r="R53" s="10" t="str">
        <f>IF(O53&lt;&gt;"",VLOOKUP(O53,'Material List'!$C$2:$D$78,2,FALSE),"")</f>
        <v/>
      </c>
      <c r="S53" s="10" t="str">
        <f>IF(N53&lt;&gt;"","PS" &amp; VLOOKUP(N53,'Facility Type'!$B$2:$C$2,2,FALSE),"")</f>
        <v/>
      </c>
      <c r="T53" s="10" t="str">
        <f t="shared" si="0"/>
        <v/>
      </c>
    </row>
    <row r="54" spans="1:20" x14ac:dyDescent="0.35">
      <c r="A54" s="9"/>
      <c r="B54" s="10" t="str">
        <f>IF(ISBLANK(A54),"",VLOOKUP(A54,'Product List'!A54:B151,2,FALSE))</f>
        <v/>
      </c>
      <c r="C54" s="9"/>
      <c r="D54" s="8"/>
      <c r="E54" s="8"/>
      <c r="F54" s="9"/>
      <c r="G54" s="8"/>
      <c r="H54" s="8"/>
      <c r="I54" s="8"/>
      <c r="J54" s="8"/>
      <c r="K54" s="9"/>
      <c r="L54" s="9"/>
      <c r="M54" s="10" t="str">
        <f>IF(AND(M53&lt;&gt;"",A54&lt;&gt;""),#REF!,"")</f>
        <v/>
      </c>
      <c r="N54" s="10" t="str">
        <f>IF(B54&lt;&gt;"",'Facility Type'!$B$2,"")</f>
        <v/>
      </c>
      <c r="O54" s="10" t="str">
        <f>IF(L54&lt;&gt;"",VLOOKUP(L54,'Material List'!$A$2:$C$78,3,FALSE),"")</f>
        <v/>
      </c>
      <c r="P54" s="10" t="str">
        <f>IF(L54&lt;&gt;"",VLOOKUP(L54,'Material List'!$A$2:$B$78,2,FALSE),"")</f>
        <v/>
      </c>
      <c r="Q54" s="10" t="str">
        <f>IF(F54&lt;&gt;"",VLOOKUP(F54,Counties!A:B,2,FALSE),"")</f>
        <v/>
      </c>
      <c r="R54" s="10" t="str">
        <f>IF(O54&lt;&gt;"",VLOOKUP(O54,'Material List'!$C$2:$D$78,2,FALSE),"")</f>
        <v/>
      </c>
      <c r="S54" s="10" t="str">
        <f>IF(N54&lt;&gt;"","PS" &amp; VLOOKUP(N54,'Facility Type'!$B$2:$C$2,2,FALSE),"")</f>
        <v/>
      </c>
      <c r="T54" s="10" t="str">
        <f t="shared" si="0"/>
        <v/>
      </c>
    </row>
    <row r="55" spans="1:20" x14ac:dyDescent="0.35">
      <c r="A55" s="9"/>
      <c r="B55" s="10" t="str">
        <f>IF(ISBLANK(A55),"",VLOOKUP(A55,'Product List'!A55:B152,2,FALSE))</f>
        <v/>
      </c>
      <c r="C55" s="9"/>
      <c r="D55" s="8"/>
      <c r="E55" s="8"/>
      <c r="F55" s="9"/>
      <c r="G55" s="8"/>
      <c r="H55" s="8"/>
      <c r="I55" s="8"/>
      <c r="J55" s="8"/>
      <c r="K55" s="9"/>
      <c r="L55" s="9"/>
      <c r="M55" s="10" t="str">
        <f>IF(AND(M54&lt;&gt;"",A55&lt;&gt;""),#REF!,"")</f>
        <v/>
      </c>
      <c r="N55" s="10" t="str">
        <f>IF(B55&lt;&gt;"",'Facility Type'!$B$2,"")</f>
        <v/>
      </c>
      <c r="O55" s="10" t="str">
        <f>IF(L55&lt;&gt;"",VLOOKUP(L55,'Material List'!$A$2:$C$78,3,FALSE),"")</f>
        <v/>
      </c>
      <c r="P55" s="10" t="str">
        <f>IF(L55&lt;&gt;"",VLOOKUP(L55,'Material List'!$A$2:$B$78,2,FALSE),"")</f>
        <v/>
      </c>
      <c r="Q55" s="10" t="str">
        <f>IF(F55&lt;&gt;"",VLOOKUP(F55,Counties!A:B,2,FALSE),"")</f>
        <v/>
      </c>
      <c r="R55" s="10" t="str">
        <f>IF(O55&lt;&gt;"",VLOOKUP(O55,'Material List'!$C$2:$D$78,2,FALSE),"")</f>
        <v/>
      </c>
      <c r="S55" s="10" t="str">
        <f>IF(N55&lt;&gt;"","PS" &amp; VLOOKUP(N55,'Facility Type'!$B$2:$C$2,2,FALSE),"")</f>
        <v/>
      </c>
      <c r="T55" s="10" t="str">
        <f t="shared" si="0"/>
        <v/>
      </c>
    </row>
    <row r="56" spans="1:20" x14ac:dyDescent="0.35">
      <c r="A56" s="9"/>
      <c r="B56" s="10" t="str">
        <f>IF(ISBLANK(A56),"",VLOOKUP(A56,'Product List'!A56:B153,2,FALSE))</f>
        <v/>
      </c>
      <c r="C56" s="9"/>
      <c r="D56" s="8"/>
      <c r="E56" s="8"/>
      <c r="F56" s="9"/>
      <c r="G56" s="8"/>
      <c r="H56" s="8"/>
      <c r="I56" s="8"/>
      <c r="J56" s="8"/>
      <c r="K56" s="9"/>
      <c r="L56" s="9"/>
      <c r="M56" s="10" t="str">
        <f>IF(AND(M55&lt;&gt;"",A56&lt;&gt;""),#REF!,"")</f>
        <v/>
      </c>
      <c r="N56" s="10" t="str">
        <f>IF(B56&lt;&gt;"",'Facility Type'!$B$2,"")</f>
        <v/>
      </c>
      <c r="O56" s="10" t="str">
        <f>IF(L56&lt;&gt;"",VLOOKUP(L56,'Material List'!$A$2:$C$78,3,FALSE),"")</f>
        <v/>
      </c>
      <c r="P56" s="10" t="str">
        <f>IF(L56&lt;&gt;"",VLOOKUP(L56,'Material List'!$A$2:$B$78,2,FALSE),"")</f>
        <v/>
      </c>
      <c r="Q56" s="10" t="str">
        <f>IF(F56&lt;&gt;"",VLOOKUP(F56,Counties!A:B,2,FALSE),"")</f>
        <v/>
      </c>
      <c r="R56" s="10" t="str">
        <f>IF(O56&lt;&gt;"",VLOOKUP(O56,'Material List'!$C$2:$D$78,2,FALSE),"")</f>
        <v/>
      </c>
      <c r="S56" s="10" t="str">
        <f>IF(N56&lt;&gt;"","PS" &amp; VLOOKUP(N56,'Facility Type'!$B$2:$C$2,2,FALSE),"")</f>
        <v/>
      </c>
      <c r="T56" s="10" t="str">
        <f t="shared" si="0"/>
        <v/>
      </c>
    </row>
    <row r="57" spans="1:20" x14ac:dyDescent="0.35">
      <c r="A57" s="9"/>
      <c r="B57" s="10" t="str">
        <f>IF(ISBLANK(A57),"",VLOOKUP(A57,'Product List'!A57:B154,2,FALSE))</f>
        <v/>
      </c>
      <c r="C57" s="9"/>
      <c r="D57" s="8"/>
      <c r="E57" s="8"/>
      <c r="F57" s="9"/>
      <c r="G57" s="8"/>
      <c r="H57" s="8"/>
      <c r="I57" s="8"/>
      <c r="J57" s="8"/>
      <c r="K57" s="9"/>
      <c r="L57" s="9"/>
      <c r="M57" s="10" t="str">
        <f>IF(AND(M56&lt;&gt;"",A57&lt;&gt;""),#REF!,"")</f>
        <v/>
      </c>
      <c r="N57" s="10" t="str">
        <f>IF(B57&lt;&gt;"",'Facility Type'!$B$2,"")</f>
        <v/>
      </c>
      <c r="O57" s="10" t="str">
        <f>IF(L57&lt;&gt;"",VLOOKUP(L57,'Material List'!$A$2:$C$78,3,FALSE),"")</f>
        <v/>
      </c>
      <c r="P57" s="10" t="str">
        <f>IF(L57&lt;&gt;"",VLOOKUP(L57,'Material List'!$A$2:$B$78,2,FALSE),"")</f>
        <v/>
      </c>
      <c r="Q57" s="10" t="str">
        <f>IF(F57&lt;&gt;"",VLOOKUP(F57,Counties!A:B,2,FALSE),"")</f>
        <v/>
      </c>
      <c r="R57" s="10" t="str">
        <f>IF(O57&lt;&gt;"",VLOOKUP(O57,'Material List'!$C$2:$D$78,2,FALSE),"")</f>
        <v/>
      </c>
      <c r="S57" s="10" t="str">
        <f>IF(N57&lt;&gt;"","PS" &amp; VLOOKUP(N57,'Facility Type'!$B$2:$C$2,2,FALSE),"")</f>
        <v/>
      </c>
      <c r="T57" s="10" t="str">
        <f t="shared" si="0"/>
        <v/>
      </c>
    </row>
    <row r="58" spans="1:20" x14ac:dyDescent="0.35">
      <c r="A58" s="9"/>
      <c r="B58" s="10" t="str">
        <f>IF(ISBLANK(A58),"",VLOOKUP(A58,'Product List'!A58:B155,2,FALSE))</f>
        <v/>
      </c>
      <c r="C58" s="9"/>
      <c r="D58" s="8"/>
      <c r="E58" s="8"/>
      <c r="F58" s="9"/>
      <c r="G58" s="8"/>
      <c r="H58" s="8"/>
      <c r="I58" s="8"/>
      <c r="J58" s="8"/>
      <c r="K58" s="9"/>
      <c r="L58" s="9"/>
      <c r="M58" s="10" t="str">
        <f>IF(AND(M57&lt;&gt;"",A58&lt;&gt;""),#REF!,"")</f>
        <v/>
      </c>
      <c r="N58" s="10" t="str">
        <f>IF(B58&lt;&gt;"",'Facility Type'!$B$2,"")</f>
        <v/>
      </c>
      <c r="O58" s="10" t="str">
        <f>IF(L58&lt;&gt;"",VLOOKUP(L58,'Material List'!$A$2:$C$78,3,FALSE),"")</f>
        <v/>
      </c>
      <c r="P58" s="10" t="str">
        <f>IF(L58&lt;&gt;"",VLOOKUP(L58,'Material List'!$A$2:$B$78,2,FALSE),"")</f>
        <v/>
      </c>
      <c r="Q58" s="10" t="str">
        <f>IF(F58&lt;&gt;"",VLOOKUP(F58,Counties!A:B,2,FALSE),"")</f>
        <v/>
      </c>
      <c r="R58" s="10" t="str">
        <f>IF(O58&lt;&gt;"",VLOOKUP(O58,'Material List'!$C$2:$D$78,2,FALSE),"")</f>
        <v/>
      </c>
      <c r="S58" s="10" t="str">
        <f>IF(N58&lt;&gt;"","PS" &amp; VLOOKUP(N58,'Facility Type'!$B$2:$C$2,2,FALSE),"")</f>
        <v/>
      </c>
      <c r="T58" s="10" t="str">
        <f t="shared" si="0"/>
        <v/>
      </c>
    </row>
    <row r="59" spans="1:20" x14ac:dyDescent="0.35">
      <c r="A59" s="9"/>
      <c r="B59" s="10" t="str">
        <f>IF(ISBLANK(A59),"",VLOOKUP(A59,'Product List'!A59:B156,2,FALSE))</f>
        <v/>
      </c>
      <c r="C59" s="9"/>
      <c r="D59" s="8"/>
      <c r="E59" s="8"/>
      <c r="F59" s="9"/>
      <c r="G59" s="8"/>
      <c r="H59" s="8"/>
      <c r="I59" s="8"/>
      <c r="J59" s="8"/>
      <c r="K59" s="9"/>
      <c r="L59" s="9"/>
      <c r="M59" s="10" t="str">
        <f>IF(AND(M58&lt;&gt;"",A59&lt;&gt;""),#REF!,"")</f>
        <v/>
      </c>
      <c r="N59" s="10" t="str">
        <f>IF(B59&lt;&gt;"",'Facility Type'!$B$2,"")</f>
        <v/>
      </c>
      <c r="O59" s="10" t="str">
        <f>IF(L59&lt;&gt;"",VLOOKUP(L59,'Material List'!$A$2:$C$78,3,FALSE),"")</f>
        <v/>
      </c>
      <c r="P59" s="10" t="str">
        <f>IF(L59&lt;&gt;"",VLOOKUP(L59,'Material List'!$A$2:$B$78,2,FALSE),"")</f>
        <v/>
      </c>
      <c r="Q59" s="10" t="str">
        <f>IF(F59&lt;&gt;"",VLOOKUP(F59,Counties!A:B,2,FALSE),"")</f>
        <v/>
      </c>
      <c r="R59" s="10" t="str">
        <f>IF(O59&lt;&gt;"",VLOOKUP(O59,'Material List'!$C$2:$D$78,2,FALSE),"")</f>
        <v/>
      </c>
      <c r="S59" s="10" t="str">
        <f>IF(N59&lt;&gt;"","PS" &amp; VLOOKUP(N59,'Facility Type'!$B$2:$C$2,2,FALSE),"")</f>
        <v/>
      </c>
      <c r="T59" s="10" t="str">
        <f t="shared" si="0"/>
        <v/>
      </c>
    </row>
    <row r="60" spans="1:20" x14ac:dyDescent="0.35">
      <c r="A60" s="9"/>
      <c r="B60" s="10" t="str">
        <f>IF(ISBLANK(A60),"",VLOOKUP(A60,'Product List'!A60:B157,2,FALSE))</f>
        <v/>
      </c>
      <c r="C60" s="9"/>
      <c r="D60" s="8"/>
      <c r="E60" s="8"/>
      <c r="F60" s="9"/>
      <c r="G60" s="8"/>
      <c r="H60" s="8"/>
      <c r="I60" s="8"/>
      <c r="J60" s="8"/>
      <c r="K60" s="9"/>
      <c r="L60" s="9"/>
      <c r="M60" s="10" t="str">
        <f>IF(AND(M59&lt;&gt;"",A60&lt;&gt;""),#REF!,"")</f>
        <v/>
      </c>
      <c r="N60" s="10" t="str">
        <f>IF(B60&lt;&gt;"",'Facility Type'!$B$2,"")</f>
        <v/>
      </c>
      <c r="O60" s="10" t="str">
        <f>IF(L60&lt;&gt;"",VLOOKUP(L60,'Material List'!$A$2:$C$78,3,FALSE),"")</f>
        <v/>
      </c>
      <c r="P60" s="10" t="str">
        <f>IF(L60&lt;&gt;"",VLOOKUP(L60,'Material List'!$A$2:$B$78,2,FALSE),"")</f>
        <v/>
      </c>
      <c r="Q60" s="10" t="str">
        <f>IF(F60&lt;&gt;"",VLOOKUP(F60,Counties!A:B,2,FALSE),"")</f>
        <v/>
      </c>
      <c r="R60" s="10" t="str">
        <f>IF(O60&lt;&gt;"",VLOOKUP(O60,'Material List'!$C$2:$D$78,2,FALSE),"")</f>
        <v/>
      </c>
      <c r="S60" s="10" t="str">
        <f>IF(N60&lt;&gt;"","PS" &amp; VLOOKUP(N60,'Facility Type'!$B$2:$C$2,2,FALSE),"")</f>
        <v/>
      </c>
      <c r="T60" s="10" t="str">
        <f t="shared" si="0"/>
        <v/>
      </c>
    </row>
    <row r="61" spans="1:20" x14ac:dyDescent="0.35">
      <c r="A61" s="9"/>
      <c r="B61" s="10" t="str">
        <f>IF(ISBLANK(A61),"",VLOOKUP(A61,'Product List'!A61:B158,2,FALSE))</f>
        <v/>
      </c>
      <c r="C61" s="9"/>
      <c r="D61" s="8"/>
      <c r="E61" s="8"/>
      <c r="F61" s="9"/>
      <c r="G61" s="8"/>
      <c r="H61" s="8"/>
      <c r="I61" s="8"/>
      <c r="J61" s="8"/>
      <c r="K61" s="9"/>
      <c r="L61" s="9"/>
      <c r="M61" s="10" t="str">
        <f>IF(AND(M60&lt;&gt;"",A61&lt;&gt;""),#REF!,"")</f>
        <v/>
      </c>
      <c r="N61" s="10" t="str">
        <f>IF(B61&lt;&gt;"",'Facility Type'!$B$2,"")</f>
        <v/>
      </c>
      <c r="O61" s="10" t="str">
        <f>IF(L61&lt;&gt;"",VLOOKUP(L61,'Material List'!$A$2:$C$78,3,FALSE),"")</f>
        <v/>
      </c>
      <c r="P61" s="10" t="str">
        <f>IF(L61&lt;&gt;"",VLOOKUP(L61,'Material List'!$A$2:$B$78,2,FALSE),"")</f>
        <v/>
      </c>
      <c r="Q61" s="10" t="str">
        <f>IF(F61&lt;&gt;"",VLOOKUP(F61,Counties!A:B,2,FALSE),"")</f>
        <v/>
      </c>
      <c r="R61" s="10" t="str">
        <f>IF(O61&lt;&gt;"",VLOOKUP(O61,'Material List'!$C$2:$D$78,2,FALSE),"")</f>
        <v/>
      </c>
      <c r="S61" s="10" t="str">
        <f>IF(N61&lt;&gt;"","PS" &amp; VLOOKUP(N61,'Facility Type'!$B$2:$C$2,2,FALSE),"")</f>
        <v/>
      </c>
      <c r="T61" s="10" t="str">
        <f t="shared" si="0"/>
        <v/>
      </c>
    </row>
    <row r="62" spans="1:20" x14ac:dyDescent="0.35">
      <c r="A62" s="9"/>
      <c r="B62" s="10" t="str">
        <f>IF(ISBLANK(A62),"",VLOOKUP(A62,'Product List'!A62:B159,2,FALSE))</f>
        <v/>
      </c>
      <c r="C62" s="9"/>
      <c r="D62" s="8"/>
      <c r="E62" s="8"/>
      <c r="F62" s="9"/>
      <c r="G62" s="8"/>
      <c r="H62" s="8"/>
      <c r="I62" s="8"/>
      <c r="J62" s="8"/>
      <c r="K62" s="9"/>
      <c r="L62" s="9"/>
      <c r="M62" s="10" t="str">
        <f>IF(AND(M61&lt;&gt;"",A62&lt;&gt;""),#REF!,"")</f>
        <v/>
      </c>
      <c r="N62" s="10" t="str">
        <f>IF(B62&lt;&gt;"",'Facility Type'!$B$2,"")</f>
        <v/>
      </c>
      <c r="O62" s="10" t="str">
        <f>IF(L62&lt;&gt;"",VLOOKUP(L62,'Material List'!$A$2:$C$78,3,FALSE),"")</f>
        <v/>
      </c>
      <c r="P62" s="10" t="str">
        <f>IF(L62&lt;&gt;"",VLOOKUP(L62,'Material List'!$A$2:$B$78,2,FALSE),"")</f>
        <v/>
      </c>
      <c r="Q62" s="10" t="str">
        <f>IF(F62&lt;&gt;"",VLOOKUP(F62,Counties!A:B,2,FALSE),"")</f>
        <v/>
      </c>
      <c r="R62" s="10" t="str">
        <f>IF(O62&lt;&gt;"",VLOOKUP(O62,'Material List'!$C$2:$D$78,2,FALSE),"")</f>
        <v/>
      </c>
      <c r="S62" s="10" t="str">
        <f>IF(N62&lt;&gt;"","PS" &amp; VLOOKUP(N62,'Facility Type'!$B$2:$C$2,2,FALSE),"")</f>
        <v/>
      </c>
      <c r="T62" s="10" t="str">
        <f t="shared" si="0"/>
        <v/>
      </c>
    </row>
    <row r="63" spans="1:20" x14ac:dyDescent="0.35">
      <c r="A63" s="9"/>
      <c r="B63" s="10" t="str">
        <f>IF(ISBLANK(A63),"",VLOOKUP(A63,'Product List'!A63:B160,2,FALSE))</f>
        <v/>
      </c>
      <c r="C63" s="9"/>
      <c r="D63" s="8"/>
      <c r="E63" s="8"/>
      <c r="F63" s="9"/>
      <c r="G63" s="8"/>
      <c r="H63" s="8"/>
      <c r="I63" s="8"/>
      <c r="J63" s="8"/>
      <c r="K63" s="9"/>
      <c r="L63" s="9"/>
      <c r="M63" s="10" t="str">
        <f>IF(AND(M62&lt;&gt;"",A63&lt;&gt;""),#REF!,"")</f>
        <v/>
      </c>
      <c r="N63" s="10" t="str">
        <f>IF(B63&lt;&gt;"",'Facility Type'!$B$2,"")</f>
        <v/>
      </c>
      <c r="O63" s="10" t="str">
        <f>IF(L63&lt;&gt;"",VLOOKUP(L63,'Material List'!$A$2:$C$78,3,FALSE),"")</f>
        <v/>
      </c>
      <c r="P63" s="10" t="str">
        <f>IF(L63&lt;&gt;"",VLOOKUP(L63,'Material List'!$A$2:$B$78,2,FALSE),"")</f>
        <v/>
      </c>
      <c r="Q63" s="10" t="str">
        <f>IF(F63&lt;&gt;"",VLOOKUP(F63,Counties!A:B,2,FALSE),"")</f>
        <v/>
      </c>
      <c r="R63" s="10" t="str">
        <f>IF(O63&lt;&gt;"",VLOOKUP(O63,'Material List'!$C$2:$D$78,2,FALSE),"")</f>
        <v/>
      </c>
      <c r="S63" s="10" t="str">
        <f>IF(N63&lt;&gt;"","PS" &amp; VLOOKUP(N63,'Facility Type'!$B$2:$C$2,2,FALSE),"")</f>
        <v/>
      </c>
      <c r="T63" s="10" t="str">
        <f t="shared" si="0"/>
        <v/>
      </c>
    </row>
    <row r="64" spans="1:20" x14ac:dyDescent="0.35">
      <c r="A64" s="9"/>
      <c r="B64" s="10" t="str">
        <f>IF(ISBLANK(A64),"",VLOOKUP(A64,'Product List'!A64:B161,2,FALSE))</f>
        <v/>
      </c>
      <c r="C64" s="9"/>
      <c r="D64" s="8"/>
      <c r="E64" s="8"/>
      <c r="F64" s="9"/>
      <c r="G64" s="8"/>
      <c r="H64" s="8"/>
      <c r="I64" s="8"/>
      <c r="J64" s="8"/>
      <c r="K64" s="9"/>
      <c r="L64" s="9"/>
      <c r="M64" s="10" t="str">
        <f>IF(AND(M63&lt;&gt;"",A64&lt;&gt;""),#REF!,"")</f>
        <v/>
      </c>
      <c r="N64" s="10" t="str">
        <f>IF(B64&lt;&gt;"",'Facility Type'!$B$2,"")</f>
        <v/>
      </c>
      <c r="O64" s="10" t="str">
        <f>IF(L64&lt;&gt;"",VLOOKUP(L64,'Material List'!$A$2:$C$78,3,FALSE),"")</f>
        <v/>
      </c>
      <c r="P64" s="10" t="str">
        <f>IF(L64&lt;&gt;"",VLOOKUP(L64,'Material List'!$A$2:$B$78,2,FALSE),"")</f>
        <v/>
      </c>
      <c r="Q64" s="10" t="str">
        <f>IF(F64&lt;&gt;"",VLOOKUP(F64,Counties!A:B,2,FALSE),"")</f>
        <v/>
      </c>
      <c r="R64" s="10" t="str">
        <f>IF(O64&lt;&gt;"",VLOOKUP(O64,'Material List'!$C$2:$D$78,2,FALSE),"")</f>
        <v/>
      </c>
      <c r="S64" s="10" t="str">
        <f>IF(N64&lt;&gt;"","PS" &amp; VLOOKUP(N64,'Facility Type'!$B$2:$C$2,2,FALSE),"")</f>
        <v/>
      </c>
      <c r="T64" s="10" t="str">
        <f t="shared" si="0"/>
        <v/>
      </c>
    </row>
    <row r="65" spans="1:20" x14ac:dyDescent="0.35">
      <c r="A65" s="9"/>
      <c r="B65" s="10" t="str">
        <f>IF(ISBLANK(A65),"",VLOOKUP(A65,'Product List'!A65:B162,2,FALSE))</f>
        <v/>
      </c>
      <c r="C65" s="9"/>
      <c r="D65" s="8"/>
      <c r="E65" s="8"/>
      <c r="F65" s="9"/>
      <c r="G65" s="8"/>
      <c r="H65" s="8"/>
      <c r="I65" s="8"/>
      <c r="J65" s="8"/>
      <c r="K65" s="9"/>
      <c r="L65" s="9"/>
      <c r="M65" s="10" t="str">
        <f>IF(AND(M64&lt;&gt;"",A65&lt;&gt;""),#REF!,"")</f>
        <v/>
      </c>
      <c r="N65" s="10" t="str">
        <f>IF(B65&lt;&gt;"",'Facility Type'!$B$2,"")</f>
        <v/>
      </c>
      <c r="O65" s="10" t="str">
        <f>IF(L65&lt;&gt;"",VLOOKUP(L65,'Material List'!$A$2:$C$78,3,FALSE),"")</f>
        <v/>
      </c>
      <c r="P65" s="10" t="str">
        <f>IF(L65&lt;&gt;"",VLOOKUP(L65,'Material List'!$A$2:$B$78,2,FALSE),"")</f>
        <v/>
      </c>
      <c r="Q65" s="10" t="str">
        <f>IF(F65&lt;&gt;"",VLOOKUP(F65,Counties!A:B,2,FALSE),"")</f>
        <v/>
      </c>
      <c r="R65" s="10" t="str">
        <f>IF(O65&lt;&gt;"",VLOOKUP(O65,'Material List'!$C$2:$D$78,2,FALSE),"")</f>
        <v/>
      </c>
      <c r="S65" s="10" t="str">
        <f>IF(N65&lt;&gt;"","PS" &amp; VLOOKUP(N65,'Facility Type'!$B$2:$C$2,2,FALSE),"")</f>
        <v/>
      </c>
      <c r="T65" s="10" t="str">
        <f t="shared" si="0"/>
        <v/>
      </c>
    </row>
    <row r="66" spans="1:20" x14ac:dyDescent="0.35">
      <c r="A66" s="9"/>
      <c r="B66" s="10" t="str">
        <f>IF(ISBLANK(A66),"",VLOOKUP(A66,'Product List'!A66:B163,2,FALSE))</f>
        <v/>
      </c>
      <c r="C66" s="9"/>
      <c r="D66" s="8"/>
      <c r="E66" s="8"/>
      <c r="F66" s="9"/>
      <c r="G66" s="8"/>
      <c r="H66" s="8"/>
      <c r="I66" s="8"/>
      <c r="J66" s="8"/>
      <c r="K66" s="9"/>
      <c r="L66" s="9"/>
      <c r="M66" s="10" t="str">
        <f>IF(AND(M65&lt;&gt;"",A66&lt;&gt;""),#REF!,"")</f>
        <v/>
      </c>
      <c r="N66" s="10" t="str">
        <f>IF(B66&lt;&gt;"",'Facility Type'!$B$2,"")</f>
        <v/>
      </c>
      <c r="O66" s="10" t="str">
        <f>IF(L66&lt;&gt;"",VLOOKUP(L66,'Material List'!$A$2:$C$78,3,FALSE),"")</f>
        <v/>
      </c>
      <c r="P66" s="10" t="str">
        <f>IF(L66&lt;&gt;"",VLOOKUP(L66,'Material List'!$A$2:$B$78,2,FALSE),"")</f>
        <v/>
      </c>
      <c r="Q66" s="10" t="str">
        <f>IF(F66&lt;&gt;"",VLOOKUP(F66,Counties!A:B,2,FALSE),"")</f>
        <v/>
      </c>
      <c r="R66" s="10" t="str">
        <f>IF(O66&lt;&gt;"",VLOOKUP(O66,'Material List'!$C$2:$D$78,2,FALSE),"")</f>
        <v/>
      </c>
      <c r="S66" s="10" t="str">
        <f>IF(N66&lt;&gt;"","PS" &amp; VLOOKUP(N66,'Facility Type'!$B$2:$C$2,2,FALSE),"")</f>
        <v/>
      </c>
      <c r="T66" s="10" t="str">
        <f t="shared" si="0"/>
        <v/>
      </c>
    </row>
    <row r="67" spans="1:20" x14ac:dyDescent="0.35">
      <c r="A67" s="9"/>
      <c r="B67" s="10" t="str">
        <f>IF(ISBLANK(A67),"",VLOOKUP(A67,'Product List'!A67:B164,2,FALSE))</f>
        <v/>
      </c>
      <c r="C67" s="9"/>
      <c r="D67" s="8"/>
      <c r="E67" s="8"/>
      <c r="F67" s="9"/>
      <c r="G67" s="8"/>
      <c r="H67" s="8"/>
      <c r="I67" s="8"/>
      <c r="J67" s="8"/>
      <c r="K67" s="9"/>
      <c r="L67" s="9"/>
      <c r="M67" s="10" t="str">
        <f>IF(AND(M66&lt;&gt;"",A67&lt;&gt;""),#REF!,"")</f>
        <v/>
      </c>
      <c r="N67" s="10" t="str">
        <f>IF(B67&lt;&gt;"",'Facility Type'!$B$2,"")</f>
        <v/>
      </c>
      <c r="O67" s="10" t="str">
        <f>IF(L67&lt;&gt;"",VLOOKUP(L67,'Material List'!$A$2:$C$78,3,FALSE),"")</f>
        <v/>
      </c>
      <c r="P67" s="10" t="str">
        <f>IF(L67&lt;&gt;"",VLOOKUP(L67,'Material List'!$A$2:$B$78,2,FALSE),"")</f>
        <v/>
      </c>
      <c r="Q67" s="10" t="str">
        <f>IF(F67&lt;&gt;"",VLOOKUP(F67,Counties!A:B,2,FALSE),"")</f>
        <v/>
      </c>
      <c r="R67" s="10" t="str">
        <f>IF(O67&lt;&gt;"",VLOOKUP(O67,'Material List'!$C$2:$D$78,2,FALSE),"")</f>
        <v/>
      </c>
      <c r="S67" s="10" t="str">
        <f>IF(N67&lt;&gt;"","PS" &amp; VLOOKUP(N67,'Facility Type'!$B$2:$C$2,2,FALSE),"")</f>
        <v/>
      </c>
      <c r="T67" s="10" t="str">
        <f t="shared" ref="T67:T99" si="1">IF(B67&lt;&gt;"","NCDOT Prestress Product","")</f>
        <v/>
      </c>
    </row>
    <row r="68" spans="1:20" x14ac:dyDescent="0.35">
      <c r="A68" s="9"/>
      <c r="B68" s="10" t="str">
        <f>IF(ISBLANK(A68),"",VLOOKUP(A68,'Product List'!A68:B165,2,FALSE))</f>
        <v/>
      </c>
      <c r="C68" s="9"/>
      <c r="D68" s="8"/>
      <c r="E68" s="8"/>
      <c r="F68" s="9"/>
      <c r="G68" s="8"/>
      <c r="H68" s="8"/>
      <c r="I68" s="8"/>
      <c r="J68" s="8"/>
      <c r="K68" s="9"/>
      <c r="L68" s="9"/>
      <c r="M68" s="10" t="str">
        <f>IF(AND(M67&lt;&gt;"",A68&lt;&gt;""),#REF!,"")</f>
        <v/>
      </c>
      <c r="N68" s="10" t="str">
        <f>IF(B68&lt;&gt;"",'Facility Type'!$B$2,"")</f>
        <v/>
      </c>
      <c r="O68" s="10" t="str">
        <f>IF(L68&lt;&gt;"",VLOOKUP(L68,'Material List'!$A$2:$C$78,3,FALSE),"")</f>
        <v/>
      </c>
      <c r="P68" s="10" t="str">
        <f>IF(L68&lt;&gt;"",VLOOKUP(L68,'Material List'!$A$2:$B$78,2,FALSE),"")</f>
        <v/>
      </c>
      <c r="Q68" s="10" t="str">
        <f>IF(F68&lt;&gt;"",VLOOKUP(F68,Counties!A:B,2,FALSE),"")</f>
        <v/>
      </c>
      <c r="R68" s="10" t="str">
        <f>IF(O68&lt;&gt;"",VLOOKUP(O68,'Material List'!$C$2:$D$78,2,FALSE),"")</f>
        <v/>
      </c>
      <c r="S68" s="10" t="str">
        <f>IF(N68&lt;&gt;"","PS" &amp; VLOOKUP(N68,'Facility Type'!$B$2:$C$2,2,FALSE),"")</f>
        <v/>
      </c>
      <c r="T68" s="10" t="str">
        <f t="shared" si="1"/>
        <v/>
      </c>
    </row>
    <row r="69" spans="1:20" x14ac:dyDescent="0.35">
      <c r="A69" s="9"/>
      <c r="B69" s="10" t="str">
        <f>IF(ISBLANK(A69),"",VLOOKUP(A69,'Product List'!A69:B166,2,FALSE))</f>
        <v/>
      </c>
      <c r="C69" s="9"/>
      <c r="D69" s="8"/>
      <c r="E69" s="8"/>
      <c r="F69" s="9"/>
      <c r="G69" s="8"/>
      <c r="H69" s="8"/>
      <c r="I69" s="8"/>
      <c r="J69" s="8"/>
      <c r="K69" s="9"/>
      <c r="L69" s="9"/>
      <c r="M69" s="10" t="str">
        <f>IF(AND(M68&lt;&gt;"",A69&lt;&gt;""),#REF!,"")</f>
        <v/>
      </c>
      <c r="N69" s="10" t="str">
        <f>IF(B69&lt;&gt;"",'Facility Type'!$B$2,"")</f>
        <v/>
      </c>
      <c r="O69" s="10" t="str">
        <f>IF(L69&lt;&gt;"",VLOOKUP(L69,'Material List'!$A$2:$C$78,3,FALSE),"")</f>
        <v/>
      </c>
      <c r="P69" s="10" t="str">
        <f>IF(L69&lt;&gt;"",VLOOKUP(L69,'Material List'!$A$2:$B$78,2,FALSE),"")</f>
        <v/>
      </c>
      <c r="Q69" s="10" t="str">
        <f>IF(F69&lt;&gt;"",VLOOKUP(F69,Counties!A:B,2,FALSE),"")</f>
        <v/>
      </c>
      <c r="R69" s="10" t="str">
        <f>IF(O69&lt;&gt;"",VLOOKUP(O69,'Material List'!$C$2:$D$78,2,FALSE),"")</f>
        <v/>
      </c>
      <c r="S69" s="10" t="str">
        <f>IF(N69&lt;&gt;"","PS" &amp; VLOOKUP(N69,'Facility Type'!$B$2:$C$2,2,FALSE),"")</f>
        <v/>
      </c>
      <c r="T69" s="10" t="str">
        <f t="shared" si="1"/>
        <v/>
      </c>
    </row>
    <row r="70" spans="1:20" x14ac:dyDescent="0.35">
      <c r="A70" s="9"/>
      <c r="B70" s="10" t="str">
        <f>IF(ISBLANK(A70),"",VLOOKUP(A70,'Product List'!A70:B167,2,FALSE))</f>
        <v/>
      </c>
      <c r="C70" s="9"/>
      <c r="D70" s="8"/>
      <c r="E70" s="8"/>
      <c r="F70" s="9"/>
      <c r="G70" s="8"/>
      <c r="H70" s="8"/>
      <c r="I70" s="8"/>
      <c r="J70" s="8"/>
      <c r="K70" s="9"/>
      <c r="L70" s="9"/>
      <c r="M70" s="10" t="str">
        <f>IF(AND(M69&lt;&gt;"",A70&lt;&gt;""),#REF!,"")</f>
        <v/>
      </c>
      <c r="N70" s="10" t="str">
        <f>IF(B70&lt;&gt;"",'Facility Type'!$B$2,"")</f>
        <v/>
      </c>
      <c r="O70" s="10" t="str">
        <f>IF(L70&lt;&gt;"",VLOOKUP(L70,'Material List'!$A$2:$C$78,3,FALSE),"")</f>
        <v/>
      </c>
      <c r="P70" s="10" t="str">
        <f>IF(L70&lt;&gt;"",VLOOKUP(L70,'Material List'!$A$2:$B$78,2,FALSE),"")</f>
        <v/>
      </c>
      <c r="Q70" s="10" t="str">
        <f>IF(F70&lt;&gt;"",VLOOKUP(F70,Counties!A:B,2,FALSE),"")</f>
        <v/>
      </c>
      <c r="R70" s="10" t="str">
        <f>IF(O70&lt;&gt;"",VLOOKUP(O70,'Material List'!$C$2:$D$78,2,FALSE),"")</f>
        <v/>
      </c>
      <c r="S70" s="10" t="str">
        <f>IF(N70&lt;&gt;"","PS" &amp; VLOOKUP(N70,'Facility Type'!$B$2:$C$2,2,FALSE),"")</f>
        <v/>
      </c>
      <c r="T70" s="10" t="str">
        <f t="shared" si="1"/>
        <v/>
      </c>
    </row>
    <row r="71" spans="1:20" x14ac:dyDescent="0.35">
      <c r="A71" s="9"/>
      <c r="B71" s="10" t="str">
        <f>IF(ISBLANK(A71),"",VLOOKUP(A71,'Product List'!A71:B168,2,FALSE))</f>
        <v/>
      </c>
      <c r="C71" s="9"/>
      <c r="D71" s="8"/>
      <c r="E71" s="8"/>
      <c r="F71" s="9"/>
      <c r="G71" s="8"/>
      <c r="H71" s="8"/>
      <c r="I71" s="8"/>
      <c r="J71" s="8"/>
      <c r="K71" s="9"/>
      <c r="L71" s="9"/>
      <c r="M71" s="10" t="str">
        <f>IF(AND(M70&lt;&gt;"",A71&lt;&gt;""),#REF!,"")</f>
        <v/>
      </c>
      <c r="N71" s="10" t="str">
        <f>IF(B71&lt;&gt;"",'Facility Type'!$B$2,"")</f>
        <v/>
      </c>
      <c r="O71" s="10" t="str">
        <f>IF(L71&lt;&gt;"",VLOOKUP(L71,'Material List'!$A$2:$C$78,3,FALSE),"")</f>
        <v/>
      </c>
      <c r="P71" s="10" t="str">
        <f>IF(L71&lt;&gt;"",VLOOKUP(L71,'Material List'!$A$2:$B$78,2,FALSE),"")</f>
        <v/>
      </c>
      <c r="Q71" s="10" t="str">
        <f>IF(F71&lt;&gt;"",VLOOKUP(F71,Counties!A:B,2,FALSE),"")</f>
        <v/>
      </c>
      <c r="R71" s="10" t="str">
        <f>IF(O71&lt;&gt;"",VLOOKUP(O71,'Material List'!$C$2:$D$78,2,FALSE),"")</f>
        <v/>
      </c>
      <c r="S71" s="10" t="str">
        <f>IF(N71&lt;&gt;"","PS" &amp; VLOOKUP(N71,'Facility Type'!$B$2:$C$2,2,FALSE),"")</f>
        <v/>
      </c>
      <c r="T71" s="10" t="str">
        <f t="shared" si="1"/>
        <v/>
      </c>
    </row>
    <row r="72" spans="1:20" x14ac:dyDescent="0.35">
      <c r="A72" s="9"/>
      <c r="B72" s="10" t="str">
        <f>IF(ISBLANK(A72),"",VLOOKUP(A72,'Product List'!A72:B169,2,FALSE))</f>
        <v/>
      </c>
      <c r="C72" s="9"/>
      <c r="D72" s="8"/>
      <c r="E72" s="8"/>
      <c r="F72" s="9"/>
      <c r="G72" s="8"/>
      <c r="H72" s="8"/>
      <c r="I72" s="8"/>
      <c r="J72" s="8"/>
      <c r="K72" s="9"/>
      <c r="L72" s="9"/>
      <c r="M72" s="10" t="str">
        <f>IF(AND(M71&lt;&gt;"",A72&lt;&gt;""),#REF!,"")</f>
        <v/>
      </c>
      <c r="N72" s="10" t="str">
        <f>IF(B72&lt;&gt;"",'Facility Type'!$B$2,"")</f>
        <v/>
      </c>
      <c r="O72" s="10" t="str">
        <f>IF(L72&lt;&gt;"",VLOOKUP(L72,'Material List'!$A$2:$C$78,3,FALSE),"")</f>
        <v/>
      </c>
      <c r="P72" s="10" t="str">
        <f>IF(L72&lt;&gt;"",VLOOKUP(L72,'Material List'!$A$2:$B$78,2,FALSE),"")</f>
        <v/>
      </c>
      <c r="Q72" s="10" t="str">
        <f>IF(F72&lt;&gt;"",VLOOKUP(F72,Counties!A:B,2,FALSE),"")</f>
        <v/>
      </c>
      <c r="R72" s="10" t="str">
        <f>IF(O72&lt;&gt;"",VLOOKUP(O72,'Material List'!$C$2:$D$78,2,FALSE),"")</f>
        <v/>
      </c>
      <c r="S72" s="10" t="str">
        <f>IF(N72&lt;&gt;"","PS" &amp; VLOOKUP(N72,'Facility Type'!$B$2:$C$2,2,FALSE),"")</f>
        <v/>
      </c>
      <c r="T72" s="10" t="str">
        <f t="shared" si="1"/>
        <v/>
      </c>
    </row>
    <row r="73" spans="1:20" x14ac:dyDescent="0.35">
      <c r="A73" s="9"/>
      <c r="B73" s="10" t="str">
        <f>IF(ISBLANK(A73),"",VLOOKUP(A73,'Product List'!A73:B170,2,FALSE))</f>
        <v/>
      </c>
      <c r="C73" s="9"/>
      <c r="D73" s="8"/>
      <c r="E73" s="8"/>
      <c r="F73" s="9"/>
      <c r="G73" s="8"/>
      <c r="H73" s="8"/>
      <c r="I73" s="8"/>
      <c r="J73" s="8"/>
      <c r="K73" s="9"/>
      <c r="L73" s="9"/>
      <c r="M73" s="10" t="str">
        <f>IF(AND(M72&lt;&gt;"",A73&lt;&gt;""),#REF!,"")</f>
        <v/>
      </c>
      <c r="N73" s="10" t="str">
        <f>IF(B73&lt;&gt;"",'Facility Type'!$B$2,"")</f>
        <v/>
      </c>
      <c r="O73" s="10" t="str">
        <f>IF(L73&lt;&gt;"",VLOOKUP(L73,'Material List'!$A$2:$C$78,3,FALSE),"")</f>
        <v/>
      </c>
      <c r="P73" s="10" t="str">
        <f>IF(L73&lt;&gt;"",VLOOKUP(L73,'Material List'!$A$2:$B$78,2,FALSE),"")</f>
        <v/>
      </c>
      <c r="Q73" s="10" t="str">
        <f>IF(F73&lt;&gt;"",VLOOKUP(F73,Counties!A:B,2,FALSE),"")</f>
        <v/>
      </c>
      <c r="R73" s="10" t="str">
        <f>IF(O73&lt;&gt;"",VLOOKUP(O73,'Material List'!$C$2:$D$78,2,FALSE),"")</f>
        <v/>
      </c>
      <c r="S73" s="10" t="str">
        <f>IF(N73&lt;&gt;"","PS" &amp; VLOOKUP(N73,'Facility Type'!$B$2:$C$2,2,FALSE),"")</f>
        <v/>
      </c>
      <c r="T73" s="10" t="str">
        <f t="shared" si="1"/>
        <v/>
      </c>
    </row>
    <row r="74" spans="1:20" x14ac:dyDescent="0.35">
      <c r="A74" s="9"/>
      <c r="B74" s="10" t="str">
        <f>IF(ISBLANK(A74),"",VLOOKUP(A74,'Product List'!A74:B171,2,FALSE))</f>
        <v/>
      </c>
      <c r="C74" s="9"/>
      <c r="D74" s="8"/>
      <c r="E74" s="8"/>
      <c r="F74" s="9"/>
      <c r="G74" s="8"/>
      <c r="H74" s="8"/>
      <c r="I74" s="8"/>
      <c r="J74" s="8"/>
      <c r="K74" s="9"/>
      <c r="L74" s="9"/>
      <c r="M74" s="10" t="str">
        <f>IF(AND(M73&lt;&gt;"",A74&lt;&gt;""),#REF!,"")</f>
        <v/>
      </c>
      <c r="N74" s="10" t="str">
        <f>IF(B74&lt;&gt;"",'Facility Type'!$B$2,"")</f>
        <v/>
      </c>
      <c r="O74" s="10" t="str">
        <f>IF(L74&lt;&gt;"",VLOOKUP(L74,'Material List'!$A$2:$C$78,3,FALSE),"")</f>
        <v/>
      </c>
      <c r="P74" s="10" t="str">
        <f>IF(L74&lt;&gt;"",VLOOKUP(L74,'Material List'!$A$2:$B$78,2,FALSE),"")</f>
        <v/>
      </c>
      <c r="Q74" s="10" t="str">
        <f>IF(F74&lt;&gt;"",VLOOKUP(F74,Counties!A:B,2,FALSE),"")</f>
        <v/>
      </c>
      <c r="R74" s="10" t="str">
        <f>IF(O74&lt;&gt;"",VLOOKUP(O74,'Material List'!$C$2:$D$78,2,FALSE),"")</f>
        <v/>
      </c>
      <c r="S74" s="10" t="str">
        <f>IF(N74&lt;&gt;"","PS" &amp; VLOOKUP(N74,'Facility Type'!$B$2:$C$2,2,FALSE),"")</f>
        <v/>
      </c>
      <c r="T74" s="10" t="str">
        <f t="shared" si="1"/>
        <v/>
      </c>
    </row>
    <row r="75" spans="1:20" x14ac:dyDescent="0.35">
      <c r="A75" s="9"/>
      <c r="B75" s="10" t="str">
        <f>IF(ISBLANK(A75),"",VLOOKUP(A75,'Product List'!A75:B172,2,FALSE))</f>
        <v/>
      </c>
      <c r="C75" s="9"/>
      <c r="D75" s="8"/>
      <c r="E75" s="8"/>
      <c r="F75" s="9"/>
      <c r="G75" s="8"/>
      <c r="H75" s="8"/>
      <c r="I75" s="8"/>
      <c r="J75" s="8"/>
      <c r="K75" s="9"/>
      <c r="L75" s="9"/>
      <c r="M75" s="10" t="str">
        <f>IF(AND(M74&lt;&gt;"",A75&lt;&gt;""),#REF!,"")</f>
        <v/>
      </c>
      <c r="N75" s="10" t="str">
        <f>IF(B75&lt;&gt;"",'Facility Type'!$B$2,"")</f>
        <v/>
      </c>
      <c r="O75" s="10" t="str">
        <f>IF(L75&lt;&gt;"",VLOOKUP(L75,'Material List'!$A$2:$C$78,3,FALSE),"")</f>
        <v/>
      </c>
      <c r="P75" s="10" t="str">
        <f>IF(L75&lt;&gt;"",VLOOKUP(L75,'Material List'!$A$2:$B$78,2,FALSE),"")</f>
        <v/>
      </c>
      <c r="Q75" s="10" t="str">
        <f>IF(F75&lt;&gt;"",VLOOKUP(F75,Counties!A:B,2,FALSE),"")</f>
        <v/>
      </c>
      <c r="R75" s="10" t="str">
        <f>IF(O75&lt;&gt;"",VLOOKUP(O75,'Material List'!$C$2:$D$78,2,FALSE),"")</f>
        <v/>
      </c>
      <c r="S75" s="10" t="str">
        <f>IF(N75&lt;&gt;"","PS" &amp; VLOOKUP(N75,'Facility Type'!$B$2:$C$2,2,FALSE),"")</f>
        <v/>
      </c>
      <c r="T75" s="10" t="str">
        <f t="shared" si="1"/>
        <v/>
      </c>
    </row>
    <row r="76" spans="1:20" x14ac:dyDescent="0.35">
      <c r="A76" s="9"/>
      <c r="B76" s="10" t="str">
        <f>IF(ISBLANK(A76),"",VLOOKUP(A76,'Product List'!A76:B173,2,FALSE))</f>
        <v/>
      </c>
      <c r="C76" s="9"/>
      <c r="D76" s="8"/>
      <c r="E76" s="8"/>
      <c r="F76" s="9"/>
      <c r="G76" s="8"/>
      <c r="H76" s="8"/>
      <c r="I76" s="8"/>
      <c r="J76" s="8"/>
      <c r="K76" s="9"/>
      <c r="L76" s="9"/>
      <c r="M76" s="10" t="str">
        <f>IF(AND(M75&lt;&gt;"",A76&lt;&gt;""),#REF!,"")</f>
        <v/>
      </c>
      <c r="N76" s="10" t="str">
        <f>IF(B76&lt;&gt;"",'Facility Type'!$B$2,"")</f>
        <v/>
      </c>
      <c r="O76" s="10" t="str">
        <f>IF(L76&lt;&gt;"",VLOOKUP(L76,'Material List'!$A$2:$C$78,3,FALSE),"")</f>
        <v/>
      </c>
      <c r="P76" s="10" t="str">
        <f>IF(L76&lt;&gt;"",VLOOKUP(L76,'Material List'!$A$2:$B$78,2,FALSE),"")</f>
        <v/>
      </c>
      <c r="Q76" s="10" t="str">
        <f>IF(F76&lt;&gt;"",VLOOKUP(F76,Counties!A:B,2,FALSE),"")</f>
        <v/>
      </c>
      <c r="R76" s="10" t="str">
        <f>IF(O76&lt;&gt;"",VLOOKUP(O76,'Material List'!$C$2:$D$78,2,FALSE),"")</f>
        <v/>
      </c>
      <c r="S76" s="10" t="str">
        <f>IF(N76&lt;&gt;"","PS" &amp; VLOOKUP(N76,'Facility Type'!$B$2:$C$2,2,FALSE),"")</f>
        <v/>
      </c>
      <c r="T76" s="10" t="str">
        <f t="shared" si="1"/>
        <v/>
      </c>
    </row>
    <row r="77" spans="1:20" x14ac:dyDescent="0.35">
      <c r="A77" s="9"/>
      <c r="B77" s="10" t="str">
        <f>IF(ISBLANK(A77),"",VLOOKUP(A77,'Product List'!A77:B174,2,FALSE))</f>
        <v/>
      </c>
      <c r="C77" s="9"/>
      <c r="D77" s="8"/>
      <c r="E77" s="8"/>
      <c r="F77" s="9"/>
      <c r="G77" s="8"/>
      <c r="H77" s="8"/>
      <c r="I77" s="8"/>
      <c r="J77" s="8"/>
      <c r="K77" s="9"/>
      <c r="L77" s="9"/>
      <c r="M77" s="10" t="str">
        <f>IF(AND(M76&lt;&gt;"",A77&lt;&gt;""),#REF!,"")</f>
        <v/>
      </c>
      <c r="N77" s="10" t="str">
        <f>IF(B77&lt;&gt;"",'Facility Type'!$B$2,"")</f>
        <v/>
      </c>
      <c r="O77" s="10" t="str">
        <f>IF(L77&lt;&gt;"",VLOOKUP(L77,'Material List'!$A$2:$C$78,3,FALSE),"")</f>
        <v/>
      </c>
      <c r="P77" s="10" t="str">
        <f>IF(L77&lt;&gt;"",VLOOKUP(L77,'Material List'!$A$2:$B$78,2,FALSE),"")</f>
        <v/>
      </c>
      <c r="Q77" s="10" t="str">
        <f>IF(F77&lt;&gt;"",VLOOKUP(F77,Counties!A:B,2,FALSE),"")</f>
        <v/>
      </c>
      <c r="R77" s="10" t="str">
        <f>IF(O77&lt;&gt;"",VLOOKUP(O77,'Material List'!$C$2:$D$78,2,FALSE),"")</f>
        <v/>
      </c>
      <c r="S77" s="10" t="str">
        <f>IF(N77&lt;&gt;"","PS" &amp; VLOOKUP(N77,'Facility Type'!$B$2:$C$2,2,FALSE),"")</f>
        <v/>
      </c>
      <c r="T77" s="10" t="str">
        <f t="shared" si="1"/>
        <v/>
      </c>
    </row>
    <row r="78" spans="1:20" x14ac:dyDescent="0.35">
      <c r="A78" s="9"/>
      <c r="B78" s="10" t="str">
        <f>IF(ISBLANK(A78),"",VLOOKUP(A78,'Product List'!A78:B175,2,FALSE))</f>
        <v/>
      </c>
      <c r="C78" s="9"/>
      <c r="D78" s="8"/>
      <c r="E78" s="8"/>
      <c r="F78" s="9"/>
      <c r="G78" s="8"/>
      <c r="H78" s="8"/>
      <c r="I78" s="8"/>
      <c r="J78" s="8"/>
      <c r="K78" s="9"/>
      <c r="L78" s="9"/>
      <c r="M78" s="10" t="str">
        <f>IF(AND(M77&lt;&gt;"",A78&lt;&gt;""),#REF!,"")</f>
        <v/>
      </c>
      <c r="N78" s="10" t="str">
        <f>IF(B78&lt;&gt;"",'Facility Type'!$B$2,"")</f>
        <v/>
      </c>
      <c r="O78" s="10" t="str">
        <f>IF(L78&lt;&gt;"",VLOOKUP(L78,'Material List'!$A$2:$C$78,3,FALSE),"")</f>
        <v/>
      </c>
      <c r="P78" s="10" t="str">
        <f>IF(L78&lt;&gt;"",VLOOKUP(L78,'Material List'!$A$2:$B$78,2,FALSE),"")</f>
        <v/>
      </c>
      <c r="Q78" s="10" t="str">
        <f>IF(F78&lt;&gt;"",VLOOKUP(F78,Counties!A:B,2,FALSE),"")</f>
        <v/>
      </c>
      <c r="R78" s="10" t="str">
        <f>IF(O78&lt;&gt;"",VLOOKUP(O78,'Material List'!$C$2:$D$78,2,FALSE),"")</f>
        <v/>
      </c>
      <c r="S78" s="10" t="str">
        <f>IF(N78&lt;&gt;"","PS" &amp; VLOOKUP(N78,'Facility Type'!$B$2:$C$2,2,FALSE),"")</f>
        <v/>
      </c>
      <c r="T78" s="10" t="str">
        <f t="shared" si="1"/>
        <v/>
      </c>
    </row>
    <row r="79" spans="1:20" x14ac:dyDescent="0.35">
      <c r="A79" s="9"/>
      <c r="B79" s="10" t="str">
        <f>IF(ISBLANK(A79),"",VLOOKUP(A79,'Product List'!A79:B176,2,FALSE))</f>
        <v/>
      </c>
      <c r="C79" s="9"/>
      <c r="D79" s="8"/>
      <c r="E79" s="8"/>
      <c r="F79" s="9"/>
      <c r="G79" s="8"/>
      <c r="H79" s="8"/>
      <c r="I79" s="8"/>
      <c r="J79" s="8"/>
      <c r="K79" s="9"/>
      <c r="L79" s="9"/>
      <c r="M79" s="10" t="str">
        <f>IF(AND(M78&lt;&gt;"",A79&lt;&gt;""),#REF!,"")</f>
        <v/>
      </c>
      <c r="N79" s="10" t="str">
        <f>IF(B79&lt;&gt;"",'Facility Type'!$B$2,"")</f>
        <v/>
      </c>
      <c r="O79" s="10" t="str">
        <f>IF(L79&lt;&gt;"",VLOOKUP(L79,'Material List'!$A$2:$C$78,3,FALSE),"")</f>
        <v/>
      </c>
      <c r="P79" s="10" t="str">
        <f>IF(L79&lt;&gt;"",VLOOKUP(L79,'Material List'!$A$2:$B$78,2,FALSE),"")</f>
        <v/>
      </c>
      <c r="Q79" s="10" t="str">
        <f>IF(F79&lt;&gt;"",VLOOKUP(F79,Counties!A:B,2,FALSE),"")</f>
        <v/>
      </c>
      <c r="R79" s="10" t="str">
        <f>IF(O79&lt;&gt;"",VLOOKUP(O79,'Material List'!$C$2:$D$78,2,FALSE),"")</f>
        <v/>
      </c>
      <c r="S79" s="10" t="str">
        <f>IF(N79&lt;&gt;"","PS" &amp; VLOOKUP(N79,'Facility Type'!$B$2:$C$2,2,FALSE),"")</f>
        <v/>
      </c>
      <c r="T79" s="10" t="str">
        <f t="shared" si="1"/>
        <v/>
      </c>
    </row>
    <row r="80" spans="1:20" x14ac:dyDescent="0.35">
      <c r="A80" s="9"/>
      <c r="B80" s="10" t="str">
        <f>IF(ISBLANK(A80),"",VLOOKUP(A80,'Product List'!A80:B177,2,FALSE))</f>
        <v/>
      </c>
      <c r="C80" s="9"/>
      <c r="D80" s="8"/>
      <c r="E80" s="8"/>
      <c r="F80" s="9"/>
      <c r="G80" s="8"/>
      <c r="H80" s="8"/>
      <c r="I80" s="8"/>
      <c r="J80" s="8"/>
      <c r="K80" s="9"/>
      <c r="L80" s="9"/>
      <c r="M80" s="10" t="str">
        <f>IF(AND(M79&lt;&gt;"",A80&lt;&gt;""),#REF!,"")</f>
        <v/>
      </c>
      <c r="N80" s="10" t="str">
        <f>IF(B80&lt;&gt;"",'Facility Type'!$B$2,"")</f>
        <v/>
      </c>
      <c r="O80" s="10" t="str">
        <f>IF(L80&lt;&gt;"",VLOOKUP(L80,'Material List'!$A$2:$C$78,3,FALSE),"")</f>
        <v/>
      </c>
      <c r="P80" s="10" t="str">
        <f>IF(L80&lt;&gt;"",VLOOKUP(L80,'Material List'!$A$2:$B$78,2,FALSE),"")</f>
        <v/>
      </c>
      <c r="Q80" s="10" t="str">
        <f>IF(F80&lt;&gt;"",VLOOKUP(F80,Counties!A:B,2,FALSE),"")</f>
        <v/>
      </c>
      <c r="R80" s="10" t="str">
        <f>IF(O80&lt;&gt;"",VLOOKUP(O80,'Material List'!$C$2:$D$78,2,FALSE),"")</f>
        <v/>
      </c>
      <c r="S80" s="10" t="str">
        <f>IF(N80&lt;&gt;"","PS" &amp; VLOOKUP(N80,'Facility Type'!$B$2:$C$2,2,FALSE),"")</f>
        <v/>
      </c>
      <c r="T80" s="10" t="str">
        <f t="shared" si="1"/>
        <v/>
      </c>
    </row>
    <row r="81" spans="1:20" x14ac:dyDescent="0.35">
      <c r="A81" s="9"/>
      <c r="B81" s="10" t="str">
        <f>IF(ISBLANK(A81),"",VLOOKUP(A81,'Product List'!A81:B178,2,FALSE))</f>
        <v/>
      </c>
      <c r="C81" s="9"/>
      <c r="D81" s="8"/>
      <c r="E81" s="8"/>
      <c r="F81" s="9"/>
      <c r="G81" s="8"/>
      <c r="H81" s="8"/>
      <c r="I81" s="8"/>
      <c r="J81" s="8"/>
      <c r="K81" s="9"/>
      <c r="L81" s="9"/>
      <c r="M81" s="10" t="str">
        <f>IF(AND(M80&lt;&gt;"",A81&lt;&gt;""),#REF!,"")</f>
        <v/>
      </c>
      <c r="N81" s="10" t="str">
        <f>IF(B81&lt;&gt;"",'Facility Type'!$B$2,"")</f>
        <v/>
      </c>
      <c r="O81" s="10" t="str">
        <f>IF(L81&lt;&gt;"",VLOOKUP(L81,'Material List'!$A$2:$C$78,3,FALSE),"")</f>
        <v/>
      </c>
      <c r="P81" s="10" t="str">
        <f>IF(L81&lt;&gt;"",VLOOKUP(L81,'Material List'!$A$2:$B$78,2,FALSE),"")</f>
        <v/>
      </c>
      <c r="Q81" s="10" t="str">
        <f>IF(F81&lt;&gt;"",VLOOKUP(F81,Counties!A:B,2,FALSE),"")</f>
        <v/>
      </c>
      <c r="R81" s="10" t="str">
        <f>IF(O81&lt;&gt;"",VLOOKUP(O81,'Material List'!$C$2:$D$78,2,FALSE),"")</f>
        <v/>
      </c>
      <c r="S81" s="10" t="str">
        <f>IF(N81&lt;&gt;"","PS" &amp; VLOOKUP(N81,'Facility Type'!$B$2:$C$2,2,FALSE),"")</f>
        <v/>
      </c>
      <c r="T81" s="10" t="str">
        <f t="shared" si="1"/>
        <v/>
      </c>
    </row>
    <row r="82" spans="1:20" x14ac:dyDescent="0.35">
      <c r="A82" s="9"/>
      <c r="B82" s="10" t="str">
        <f>IF(ISBLANK(A82),"",VLOOKUP(A82,'Product List'!A82:B179,2,FALSE))</f>
        <v/>
      </c>
      <c r="C82" s="9"/>
      <c r="D82" s="8"/>
      <c r="E82" s="8"/>
      <c r="F82" s="9"/>
      <c r="G82" s="8"/>
      <c r="H82" s="8"/>
      <c r="I82" s="8"/>
      <c r="J82" s="8"/>
      <c r="K82" s="9"/>
      <c r="L82" s="9"/>
      <c r="M82" s="10" t="str">
        <f>IF(AND(M81&lt;&gt;"",A82&lt;&gt;""),#REF!,"")</f>
        <v/>
      </c>
      <c r="N82" s="10" t="str">
        <f>IF(B82&lt;&gt;"",'Facility Type'!$B$2,"")</f>
        <v/>
      </c>
      <c r="O82" s="10" t="str">
        <f>IF(L82&lt;&gt;"",VLOOKUP(L82,'Material List'!$A$2:$C$78,3,FALSE),"")</f>
        <v/>
      </c>
      <c r="P82" s="10" t="str">
        <f>IF(L82&lt;&gt;"",VLOOKUP(L82,'Material List'!$A$2:$B$78,2,FALSE),"")</f>
        <v/>
      </c>
      <c r="Q82" s="10" t="str">
        <f>IF(F82&lt;&gt;"",VLOOKUP(F82,Counties!A:B,2,FALSE),"")</f>
        <v/>
      </c>
      <c r="R82" s="10" t="str">
        <f>IF(O82&lt;&gt;"",VLOOKUP(O82,'Material List'!$C$2:$D$78,2,FALSE),"")</f>
        <v/>
      </c>
      <c r="S82" s="10" t="str">
        <f>IF(N82&lt;&gt;"","PS" &amp; VLOOKUP(N82,'Facility Type'!$B$2:$C$2,2,FALSE),"")</f>
        <v/>
      </c>
      <c r="T82" s="10" t="str">
        <f t="shared" si="1"/>
        <v/>
      </c>
    </row>
    <row r="83" spans="1:20" x14ac:dyDescent="0.35">
      <c r="A83" s="9"/>
      <c r="B83" s="10" t="str">
        <f>IF(ISBLANK(A83),"",VLOOKUP(A83,'Product List'!A83:B180,2,FALSE))</f>
        <v/>
      </c>
      <c r="C83" s="9"/>
      <c r="D83" s="8"/>
      <c r="E83" s="8"/>
      <c r="F83" s="9"/>
      <c r="G83" s="8"/>
      <c r="H83" s="8"/>
      <c r="I83" s="8"/>
      <c r="J83" s="8"/>
      <c r="K83" s="9"/>
      <c r="L83" s="9"/>
      <c r="M83" s="10" t="str">
        <f>IF(AND(M82&lt;&gt;"",A83&lt;&gt;""),#REF!,"")</f>
        <v/>
      </c>
      <c r="N83" s="10" t="str">
        <f>IF(B83&lt;&gt;"",'Facility Type'!$B$2,"")</f>
        <v/>
      </c>
      <c r="O83" s="10" t="str">
        <f>IF(L83&lt;&gt;"",VLOOKUP(L83,'Material List'!$A$2:$C$78,3,FALSE),"")</f>
        <v/>
      </c>
      <c r="P83" s="10" t="str">
        <f>IF(L83&lt;&gt;"",VLOOKUP(L83,'Material List'!$A$2:$B$78,2,FALSE),"")</f>
        <v/>
      </c>
      <c r="Q83" s="10" t="str">
        <f>IF(F83&lt;&gt;"",VLOOKUP(F83,Counties!A:B,2,FALSE),"")</f>
        <v/>
      </c>
      <c r="R83" s="10" t="str">
        <f>IF(O83&lt;&gt;"",VLOOKUP(O83,'Material List'!$C$2:$D$78,2,FALSE),"")</f>
        <v/>
      </c>
      <c r="S83" s="10" t="str">
        <f>IF(N83&lt;&gt;"","PS" &amp; VLOOKUP(N83,'Facility Type'!$B$2:$C$2,2,FALSE),"")</f>
        <v/>
      </c>
      <c r="T83" s="10" t="str">
        <f t="shared" si="1"/>
        <v/>
      </c>
    </row>
    <row r="84" spans="1:20" x14ac:dyDescent="0.35">
      <c r="A84" s="9"/>
      <c r="B84" s="10" t="str">
        <f>IF(ISBLANK(A84),"",VLOOKUP(A84,'Product List'!A84:B181,2,FALSE))</f>
        <v/>
      </c>
      <c r="C84" s="9"/>
      <c r="D84" s="8"/>
      <c r="E84" s="8"/>
      <c r="F84" s="9"/>
      <c r="G84" s="8"/>
      <c r="H84" s="8"/>
      <c r="I84" s="8"/>
      <c r="J84" s="8"/>
      <c r="K84" s="9"/>
      <c r="L84" s="9"/>
      <c r="M84" s="10" t="str">
        <f>IF(AND(M83&lt;&gt;"",A84&lt;&gt;""),#REF!,"")</f>
        <v/>
      </c>
      <c r="N84" s="10" t="str">
        <f>IF(B84&lt;&gt;"",'Facility Type'!$B$2,"")</f>
        <v/>
      </c>
      <c r="O84" s="10" t="str">
        <f>IF(L84&lt;&gt;"",VLOOKUP(L84,'Material List'!$A$2:$C$78,3,FALSE),"")</f>
        <v/>
      </c>
      <c r="P84" s="10" t="str">
        <f>IF(L84&lt;&gt;"",VLOOKUP(L84,'Material List'!$A$2:$B$78,2,FALSE),"")</f>
        <v/>
      </c>
      <c r="Q84" s="10" t="str">
        <f>IF(F84&lt;&gt;"",VLOOKUP(F84,Counties!A:B,2,FALSE),"")</f>
        <v/>
      </c>
      <c r="R84" s="10" t="str">
        <f>IF(O84&lt;&gt;"",VLOOKUP(O84,'Material List'!$C$2:$D$78,2,FALSE),"")</f>
        <v/>
      </c>
      <c r="S84" s="10" t="str">
        <f>IF(N84&lt;&gt;"","PS" &amp; VLOOKUP(N84,'Facility Type'!$B$2:$C$2,2,FALSE),"")</f>
        <v/>
      </c>
      <c r="T84" s="10" t="str">
        <f t="shared" si="1"/>
        <v/>
      </c>
    </row>
    <row r="85" spans="1:20" x14ac:dyDescent="0.35">
      <c r="A85" s="9"/>
      <c r="B85" s="10" t="str">
        <f>IF(ISBLANK(A85),"",VLOOKUP(A85,'Product List'!A85:B182,2,FALSE))</f>
        <v/>
      </c>
      <c r="C85" s="9"/>
      <c r="D85" s="8"/>
      <c r="E85" s="8"/>
      <c r="F85" s="9"/>
      <c r="G85" s="8"/>
      <c r="H85" s="8"/>
      <c r="I85" s="8"/>
      <c r="J85" s="8"/>
      <c r="K85" s="9"/>
      <c r="L85" s="9"/>
      <c r="M85" s="10" t="str">
        <f>IF(AND(M84&lt;&gt;"",A85&lt;&gt;""),#REF!,"")</f>
        <v/>
      </c>
      <c r="N85" s="10" t="str">
        <f>IF(B85&lt;&gt;"",'Facility Type'!$B$2,"")</f>
        <v/>
      </c>
      <c r="O85" s="10" t="str">
        <f>IF(L85&lt;&gt;"",VLOOKUP(L85,'Material List'!$A$2:$C$78,3,FALSE),"")</f>
        <v/>
      </c>
      <c r="P85" s="10" t="str">
        <f>IF(L85&lt;&gt;"",VLOOKUP(L85,'Material List'!$A$2:$B$78,2,FALSE),"")</f>
        <v/>
      </c>
      <c r="Q85" s="10" t="str">
        <f>IF(F85&lt;&gt;"",VLOOKUP(F85,Counties!A:B,2,FALSE),"")</f>
        <v/>
      </c>
      <c r="R85" s="10" t="str">
        <f>IF(O85&lt;&gt;"",VLOOKUP(O85,'Material List'!$C$2:$D$78,2,FALSE),"")</f>
        <v/>
      </c>
      <c r="S85" s="10" t="str">
        <f>IF(N85&lt;&gt;"","PS" &amp; VLOOKUP(N85,'Facility Type'!$B$2:$C$2,2,FALSE),"")</f>
        <v/>
      </c>
      <c r="T85" s="10" t="str">
        <f t="shared" si="1"/>
        <v/>
      </c>
    </row>
    <row r="86" spans="1:20" x14ac:dyDescent="0.35">
      <c r="A86" s="9"/>
      <c r="B86" s="10" t="str">
        <f>IF(ISBLANK(A86),"",VLOOKUP(A86,'Product List'!A86:B183,2,FALSE))</f>
        <v/>
      </c>
      <c r="C86" s="9"/>
      <c r="D86" s="8"/>
      <c r="E86" s="8"/>
      <c r="F86" s="9"/>
      <c r="G86" s="8"/>
      <c r="H86" s="8"/>
      <c r="I86" s="8"/>
      <c r="J86" s="8"/>
      <c r="K86" s="9"/>
      <c r="L86" s="9"/>
      <c r="M86" s="10" t="str">
        <f>IF(AND(M85&lt;&gt;"",A86&lt;&gt;""),#REF!,"")</f>
        <v/>
      </c>
      <c r="N86" s="10" t="str">
        <f>IF(B86&lt;&gt;"",'Facility Type'!$B$2,"")</f>
        <v/>
      </c>
      <c r="O86" s="10" t="str">
        <f>IF(L86&lt;&gt;"",VLOOKUP(L86,'Material List'!$A$2:$C$78,3,FALSE),"")</f>
        <v/>
      </c>
      <c r="P86" s="10" t="str">
        <f>IF(L86&lt;&gt;"",VLOOKUP(L86,'Material List'!$A$2:$B$78,2,FALSE),"")</f>
        <v/>
      </c>
      <c r="Q86" s="10" t="str">
        <f>IF(F86&lt;&gt;"",VLOOKUP(F86,Counties!A:B,2,FALSE),"")</f>
        <v/>
      </c>
      <c r="R86" s="10" t="str">
        <f>IF(O86&lt;&gt;"",VLOOKUP(O86,'Material List'!$C$2:$D$78,2,FALSE),"")</f>
        <v/>
      </c>
      <c r="S86" s="10" t="str">
        <f>IF(N86&lt;&gt;"","PS" &amp; VLOOKUP(N86,'Facility Type'!$B$2:$C$2,2,FALSE),"")</f>
        <v/>
      </c>
      <c r="T86" s="10" t="str">
        <f t="shared" si="1"/>
        <v/>
      </c>
    </row>
    <row r="87" spans="1:20" x14ac:dyDescent="0.35">
      <c r="A87" s="9"/>
      <c r="B87" s="10" t="str">
        <f>IF(ISBLANK(A87),"",VLOOKUP(A87,'Product List'!A87:B184,2,FALSE))</f>
        <v/>
      </c>
      <c r="C87" s="9"/>
      <c r="D87" s="8"/>
      <c r="E87" s="8"/>
      <c r="F87" s="9"/>
      <c r="G87" s="8"/>
      <c r="H87" s="8"/>
      <c r="I87" s="8"/>
      <c r="J87" s="8"/>
      <c r="K87" s="9"/>
      <c r="L87" s="9"/>
      <c r="M87" s="10" t="str">
        <f>IF(AND(M86&lt;&gt;"",A87&lt;&gt;""),#REF!,"")</f>
        <v/>
      </c>
      <c r="N87" s="10" t="str">
        <f>IF(B87&lt;&gt;"",'Facility Type'!$B$2,"")</f>
        <v/>
      </c>
      <c r="O87" s="10" t="str">
        <f>IF(L87&lt;&gt;"",VLOOKUP(L87,'Material List'!$A$2:$C$78,3,FALSE),"")</f>
        <v/>
      </c>
      <c r="P87" s="10" t="str">
        <f>IF(L87&lt;&gt;"",VLOOKUP(L87,'Material List'!$A$2:$B$78,2,FALSE),"")</f>
        <v/>
      </c>
      <c r="Q87" s="10" t="str">
        <f>IF(F87&lt;&gt;"",VLOOKUP(F87,Counties!A:B,2,FALSE),"")</f>
        <v/>
      </c>
      <c r="R87" s="10" t="str">
        <f>IF(O87&lt;&gt;"",VLOOKUP(O87,'Material List'!$C$2:$D$78,2,FALSE),"")</f>
        <v/>
      </c>
      <c r="S87" s="10" t="str">
        <f>IF(N87&lt;&gt;"","PS" &amp; VLOOKUP(N87,'Facility Type'!$B$2:$C$2,2,FALSE),"")</f>
        <v/>
      </c>
      <c r="T87" s="10" t="str">
        <f t="shared" si="1"/>
        <v/>
      </c>
    </row>
    <row r="88" spans="1:20" x14ac:dyDescent="0.35">
      <c r="A88" s="9"/>
      <c r="B88" s="10" t="str">
        <f>IF(ISBLANK(A88),"",VLOOKUP(A88,'Product List'!A88:B185,2,FALSE))</f>
        <v/>
      </c>
      <c r="C88" s="9"/>
      <c r="D88" s="8"/>
      <c r="E88" s="8"/>
      <c r="F88" s="9"/>
      <c r="G88" s="8"/>
      <c r="H88" s="8"/>
      <c r="I88" s="8"/>
      <c r="J88" s="8"/>
      <c r="K88" s="9"/>
      <c r="L88" s="9"/>
      <c r="M88" s="10" t="str">
        <f>IF(AND(M87&lt;&gt;"",A88&lt;&gt;""),#REF!,"")</f>
        <v/>
      </c>
      <c r="N88" s="10" t="str">
        <f>IF(B88&lt;&gt;"",'Facility Type'!$B$2,"")</f>
        <v/>
      </c>
      <c r="O88" s="10" t="str">
        <f>IF(L88&lt;&gt;"",VLOOKUP(L88,'Material List'!$A$2:$C$78,3,FALSE),"")</f>
        <v/>
      </c>
      <c r="P88" s="10" t="str">
        <f>IF(L88&lt;&gt;"",VLOOKUP(L88,'Material List'!$A$2:$B$78,2,FALSE),"")</f>
        <v/>
      </c>
      <c r="Q88" s="10" t="str">
        <f>IF(F88&lt;&gt;"",VLOOKUP(F88,Counties!A:B,2,FALSE),"")</f>
        <v/>
      </c>
      <c r="R88" s="10" t="str">
        <f>IF(O88&lt;&gt;"",VLOOKUP(O88,'Material List'!$C$2:$D$78,2,FALSE),"")</f>
        <v/>
      </c>
      <c r="S88" s="10" t="str">
        <f>IF(N88&lt;&gt;"","PS" &amp; VLOOKUP(N88,'Facility Type'!$B$2:$C$2,2,FALSE),"")</f>
        <v/>
      </c>
      <c r="T88" s="10" t="str">
        <f t="shared" si="1"/>
        <v/>
      </c>
    </row>
    <row r="89" spans="1:20" x14ac:dyDescent="0.35">
      <c r="A89" s="9"/>
      <c r="B89" s="10" t="str">
        <f>IF(ISBLANK(A89),"",VLOOKUP(A89,'Product List'!A89:B186,2,FALSE))</f>
        <v/>
      </c>
      <c r="C89" s="9"/>
      <c r="D89" s="8"/>
      <c r="E89" s="8"/>
      <c r="F89" s="9"/>
      <c r="G89" s="8"/>
      <c r="H89" s="8"/>
      <c r="I89" s="8"/>
      <c r="J89" s="8"/>
      <c r="K89" s="9"/>
      <c r="L89" s="9"/>
      <c r="M89" s="10" t="str">
        <f>IF(AND(M88&lt;&gt;"",A89&lt;&gt;""),#REF!,"")</f>
        <v/>
      </c>
      <c r="N89" s="10" t="str">
        <f>IF(B89&lt;&gt;"",'Facility Type'!$B$2,"")</f>
        <v/>
      </c>
      <c r="O89" s="10" t="str">
        <f>IF(L89&lt;&gt;"",VLOOKUP(L89,'Material List'!$A$2:$C$78,3,FALSE),"")</f>
        <v/>
      </c>
      <c r="P89" s="10" t="str">
        <f>IF(L89&lt;&gt;"",VLOOKUP(L89,'Material List'!$A$2:$B$78,2,FALSE),"")</f>
        <v/>
      </c>
      <c r="Q89" s="10" t="str">
        <f>IF(F89&lt;&gt;"",VLOOKUP(F89,Counties!A:B,2,FALSE),"")</f>
        <v/>
      </c>
      <c r="R89" s="10" t="str">
        <f>IF(O89&lt;&gt;"",VLOOKUP(O89,'Material List'!$C$2:$D$78,2,FALSE),"")</f>
        <v/>
      </c>
      <c r="S89" s="10" t="str">
        <f>IF(N89&lt;&gt;"","PS" &amp; VLOOKUP(N89,'Facility Type'!$B$2:$C$2,2,FALSE),"")</f>
        <v/>
      </c>
      <c r="T89" s="10" t="str">
        <f t="shared" si="1"/>
        <v/>
      </c>
    </row>
    <row r="90" spans="1:20" x14ac:dyDescent="0.35">
      <c r="A90" s="9"/>
      <c r="B90" s="10" t="str">
        <f>IF(ISBLANK(A90),"",VLOOKUP(A90,'Product List'!A90:B187,2,FALSE))</f>
        <v/>
      </c>
      <c r="C90" s="9"/>
      <c r="D90" s="8"/>
      <c r="E90" s="8"/>
      <c r="F90" s="9"/>
      <c r="G90" s="8"/>
      <c r="H90" s="8"/>
      <c r="I90" s="8"/>
      <c r="J90" s="8"/>
      <c r="K90" s="9"/>
      <c r="L90" s="9"/>
      <c r="M90" s="10" t="str">
        <f>IF(AND(M89&lt;&gt;"",A90&lt;&gt;""),#REF!,"")</f>
        <v/>
      </c>
      <c r="N90" s="10" t="str">
        <f>IF(B90&lt;&gt;"",'Facility Type'!$B$2,"")</f>
        <v/>
      </c>
      <c r="O90" s="10" t="str">
        <f>IF(L90&lt;&gt;"",VLOOKUP(L90,'Material List'!$A$2:$C$78,3,FALSE),"")</f>
        <v/>
      </c>
      <c r="P90" s="10" t="str">
        <f>IF(L90&lt;&gt;"",VLOOKUP(L90,'Material List'!$A$2:$B$78,2,FALSE),"")</f>
        <v/>
      </c>
      <c r="Q90" s="10" t="str">
        <f>IF(F90&lt;&gt;"",VLOOKUP(F90,Counties!A:B,2,FALSE),"")</f>
        <v/>
      </c>
      <c r="R90" s="10" t="str">
        <f>IF(O90&lt;&gt;"",VLOOKUP(O90,'Material List'!$C$2:$D$78,2,FALSE),"")</f>
        <v/>
      </c>
      <c r="S90" s="10" t="str">
        <f>IF(N90&lt;&gt;"","PS" &amp; VLOOKUP(N90,'Facility Type'!$B$2:$C$2,2,FALSE),"")</f>
        <v/>
      </c>
      <c r="T90" s="10" t="str">
        <f t="shared" si="1"/>
        <v/>
      </c>
    </row>
    <row r="91" spans="1:20" x14ac:dyDescent="0.35">
      <c r="A91" s="9"/>
      <c r="B91" s="10" t="str">
        <f>IF(ISBLANK(A91),"",VLOOKUP(A91,'Product List'!A91:B188,2,FALSE))</f>
        <v/>
      </c>
      <c r="C91" s="9"/>
      <c r="D91" s="8"/>
      <c r="E91" s="8"/>
      <c r="F91" s="9"/>
      <c r="G91" s="8"/>
      <c r="H91" s="8"/>
      <c r="I91" s="8"/>
      <c r="J91" s="8"/>
      <c r="K91" s="9"/>
      <c r="L91" s="9"/>
      <c r="M91" s="10" t="str">
        <f>IF(AND(M90&lt;&gt;"",A91&lt;&gt;""),#REF!,"")</f>
        <v/>
      </c>
      <c r="N91" s="10" t="str">
        <f>IF(B91&lt;&gt;"",'Facility Type'!$B$2,"")</f>
        <v/>
      </c>
      <c r="O91" s="10" t="str">
        <f>IF(L91&lt;&gt;"",VLOOKUP(L91,'Material List'!$A$2:$C$78,3,FALSE),"")</f>
        <v/>
      </c>
      <c r="P91" s="10" t="str">
        <f>IF(L91&lt;&gt;"",VLOOKUP(L91,'Material List'!$A$2:$B$78,2,FALSE),"")</f>
        <v/>
      </c>
      <c r="Q91" s="10" t="str">
        <f>IF(F91&lt;&gt;"",VLOOKUP(F91,Counties!A:B,2,FALSE),"")</f>
        <v/>
      </c>
      <c r="R91" s="10" t="str">
        <f>IF(O91&lt;&gt;"",VLOOKUP(O91,'Material List'!$C$2:$D$78,2,FALSE),"")</f>
        <v/>
      </c>
      <c r="S91" s="10" t="str">
        <f>IF(N91&lt;&gt;"","PS" &amp; VLOOKUP(N91,'Facility Type'!$B$2:$C$2,2,FALSE),"")</f>
        <v/>
      </c>
      <c r="T91" s="10" t="str">
        <f t="shared" si="1"/>
        <v/>
      </c>
    </row>
    <row r="92" spans="1:20" x14ac:dyDescent="0.35">
      <c r="A92" s="9"/>
      <c r="B92" s="10" t="str">
        <f>IF(ISBLANK(A92),"",VLOOKUP(A92,'Product List'!A92:B189,2,FALSE))</f>
        <v/>
      </c>
      <c r="C92" s="9"/>
      <c r="D92" s="8"/>
      <c r="E92" s="8"/>
      <c r="F92" s="9"/>
      <c r="G92" s="8"/>
      <c r="H92" s="8"/>
      <c r="I92" s="8"/>
      <c r="J92" s="8"/>
      <c r="K92" s="9"/>
      <c r="L92" s="9"/>
      <c r="M92" s="10" t="str">
        <f>IF(AND(M91&lt;&gt;"",A92&lt;&gt;""),#REF!,"")</f>
        <v/>
      </c>
      <c r="N92" s="10" t="str">
        <f>IF(B92&lt;&gt;"",'Facility Type'!$B$2,"")</f>
        <v/>
      </c>
      <c r="O92" s="10" t="str">
        <f>IF(L92&lt;&gt;"",VLOOKUP(L92,'Material List'!$A$2:$C$78,3,FALSE),"")</f>
        <v/>
      </c>
      <c r="P92" s="10" t="str">
        <f>IF(L92&lt;&gt;"",VLOOKUP(L92,'Material List'!$A$2:$B$78,2,FALSE),"")</f>
        <v/>
      </c>
      <c r="Q92" s="10" t="str">
        <f>IF(F92&lt;&gt;"",VLOOKUP(F92,Counties!A:B,2,FALSE),"")</f>
        <v/>
      </c>
      <c r="R92" s="10" t="str">
        <f>IF(O92&lt;&gt;"",VLOOKUP(O92,'Material List'!$C$2:$D$78,2,FALSE),"")</f>
        <v/>
      </c>
      <c r="S92" s="10" t="str">
        <f>IF(N92&lt;&gt;"","PS" &amp; VLOOKUP(N92,'Facility Type'!$B$2:$C$2,2,FALSE),"")</f>
        <v/>
      </c>
      <c r="T92" s="10" t="str">
        <f t="shared" si="1"/>
        <v/>
      </c>
    </row>
    <row r="93" spans="1:20" x14ac:dyDescent="0.35">
      <c r="A93" s="9"/>
      <c r="B93" s="10" t="str">
        <f>IF(ISBLANK(A93),"",VLOOKUP(A93,'Product List'!A93:B190,2,FALSE))</f>
        <v/>
      </c>
      <c r="C93" s="9"/>
      <c r="D93" s="8"/>
      <c r="E93" s="8"/>
      <c r="F93" s="9"/>
      <c r="G93" s="8"/>
      <c r="H93" s="8"/>
      <c r="I93" s="8"/>
      <c r="J93" s="8"/>
      <c r="K93" s="9"/>
      <c r="L93" s="9"/>
      <c r="M93" s="10" t="str">
        <f>IF(AND(M92&lt;&gt;"",A93&lt;&gt;""),#REF!,"")</f>
        <v/>
      </c>
      <c r="N93" s="10" t="str">
        <f>IF(B93&lt;&gt;"",'Facility Type'!$B$2,"")</f>
        <v/>
      </c>
      <c r="O93" s="10" t="str">
        <f>IF(L93&lt;&gt;"",VLOOKUP(L93,'Material List'!$A$2:$C$78,3,FALSE),"")</f>
        <v/>
      </c>
      <c r="P93" s="10" t="str">
        <f>IF(L93&lt;&gt;"",VLOOKUP(L93,'Material List'!$A$2:$B$78,2,FALSE),"")</f>
        <v/>
      </c>
      <c r="Q93" s="10" t="str">
        <f>IF(F93&lt;&gt;"",VLOOKUP(F93,Counties!A:B,2,FALSE),"")</f>
        <v/>
      </c>
      <c r="R93" s="10" t="str">
        <f>IF(O93&lt;&gt;"",VLOOKUP(O93,'Material List'!$C$2:$D$78,2,FALSE),"")</f>
        <v/>
      </c>
      <c r="S93" s="10" t="str">
        <f>IF(N93&lt;&gt;"","PS" &amp; VLOOKUP(N93,'Facility Type'!$B$2:$C$2,2,FALSE),"")</f>
        <v/>
      </c>
      <c r="T93" s="10" t="str">
        <f t="shared" si="1"/>
        <v/>
      </c>
    </row>
    <row r="94" spans="1:20" x14ac:dyDescent="0.35">
      <c r="A94" s="9"/>
      <c r="B94" s="10" t="str">
        <f>IF(ISBLANK(A94),"",VLOOKUP(A94,'Product List'!A94:B191,2,FALSE))</f>
        <v/>
      </c>
      <c r="C94" s="9"/>
      <c r="D94" s="8"/>
      <c r="E94" s="8"/>
      <c r="F94" s="9"/>
      <c r="G94" s="8"/>
      <c r="H94" s="8"/>
      <c r="I94" s="8"/>
      <c r="J94" s="8"/>
      <c r="K94" s="9"/>
      <c r="L94" s="9"/>
      <c r="M94" s="10" t="str">
        <f>IF(AND(M93&lt;&gt;"",A94&lt;&gt;""),#REF!,"")</f>
        <v/>
      </c>
      <c r="N94" s="10" t="str">
        <f>IF(B94&lt;&gt;"",'Facility Type'!$B$2,"")</f>
        <v/>
      </c>
      <c r="O94" s="10" t="str">
        <f>IF(L94&lt;&gt;"",VLOOKUP(L94,'Material List'!$A$2:$C$78,3,FALSE),"")</f>
        <v/>
      </c>
      <c r="P94" s="10" t="str">
        <f>IF(L94&lt;&gt;"",VLOOKUP(L94,'Material List'!$A$2:$B$78,2,FALSE),"")</f>
        <v/>
      </c>
      <c r="Q94" s="10" t="str">
        <f>IF(F94&lt;&gt;"",VLOOKUP(F94,Counties!A:B,2,FALSE),"")</f>
        <v/>
      </c>
      <c r="R94" s="10" t="str">
        <f>IF(O94&lt;&gt;"",VLOOKUP(O94,'Material List'!$C$2:$D$78,2,FALSE),"")</f>
        <v/>
      </c>
      <c r="S94" s="10" t="str">
        <f>IF(N94&lt;&gt;"","PS" &amp; VLOOKUP(N94,'Facility Type'!$B$2:$C$2,2,FALSE),"")</f>
        <v/>
      </c>
      <c r="T94" s="10" t="str">
        <f t="shared" si="1"/>
        <v/>
      </c>
    </row>
    <row r="95" spans="1:20" x14ac:dyDescent="0.35">
      <c r="A95" s="9"/>
      <c r="B95" s="10" t="str">
        <f>IF(ISBLANK(A95),"",VLOOKUP(A95,'Product List'!A95:B192,2,FALSE))</f>
        <v/>
      </c>
      <c r="C95" s="9"/>
      <c r="D95" s="8"/>
      <c r="E95" s="8"/>
      <c r="F95" s="9"/>
      <c r="G95" s="8"/>
      <c r="H95" s="8"/>
      <c r="I95" s="8"/>
      <c r="J95" s="8"/>
      <c r="K95" s="9"/>
      <c r="L95" s="9"/>
      <c r="M95" s="10" t="str">
        <f>IF(AND(M94&lt;&gt;"",A95&lt;&gt;""),#REF!,"")</f>
        <v/>
      </c>
      <c r="N95" s="10" t="str">
        <f>IF(B95&lt;&gt;"",'Facility Type'!$B$2,"")</f>
        <v/>
      </c>
      <c r="O95" s="10" t="str">
        <f>IF(L95&lt;&gt;"",VLOOKUP(L95,'Material List'!$A$2:$C$78,3,FALSE),"")</f>
        <v/>
      </c>
      <c r="P95" s="10" t="str">
        <f>IF(L95&lt;&gt;"",VLOOKUP(L95,'Material List'!$A$2:$B$78,2,FALSE),"")</f>
        <v/>
      </c>
      <c r="Q95" s="10" t="str">
        <f>IF(F95&lt;&gt;"",VLOOKUP(F95,Counties!A:B,2,FALSE),"")</f>
        <v/>
      </c>
      <c r="R95" s="10" t="str">
        <f>IF(O95&lt;&gt;"",VLOOKUP(O95,'Material List'!$C$2:$D$78,2,FALSE),"")</f>
        <v/>
      </c>
      <c r="S95" s="10" t="str">
        <f>IF(N95&lt;&gt;"","PS" &amp; VLOOKUP(N95,'Facility Type'!$B$2:$C$2,2,FALSE),"")</f>
        <v/>
      </c>
      <c r="T95" s="10" t="str">
        <f t="shared" si="1"/>
        <v/>
      </c>
    </row>
    <row r="96" spans="1:20" x14ac:dyDescent="0.35">
      <c r="A96" s="9"/>
      <c r="B96" s="10" t="str">
        <f>IF(ISBLANK(A96),"",VLOOKUP(A96,'Product List'!A96:B193,2,FALSE))</f>
        <v/>
      </c>
      <c r="C96" s="9"/>
      <c r="D96" s="8"/>
      <c r="E96" s="8"/>
      <c r="F96" s="9"/>
      <c r="G96" s="8"/>
      <c r="H96" s="8"/>
      <c r="I96" s="8"/>
      <c r="J96" s="8"/>
      <c r="K96" s="9"/>
      <c r="L96" s="9"/>
      <c r="M96" s="10" t="str">
        <f>IF(AND(M95&lt;&gt;"",A96&lt;&gt;""),#REF!,"")</f>
        <v/>
      </c>
      <c r="N96" s="10" t="str">
        <f>IF(B96&lt;&gt;"",'Facility Type'!$B$2,"")</f>
        <v/>
      </c>
      <c r="O96" s="10" t="str">
        <f>IF(L96&lt;&gt;"",VLOOKUP(L96,'Material List'!$A$2:$C$78,3,FALSE),"")</f>
        <v/>
      </c>
      <c r="P96" s="10" t="str">
        <f>IF(L96&lt;&gt;"",VLOOKUP(L96,'Material List'!$A$2:$B$78,2,FALSE),"")</f>
        <v/>
      </c>
      <c r="Q96" s="10" t="str">
        <f>IF(F96&lt;&gt;"",VLOOKUP(F96,Counties!A:B,2,FALSE),"")</f>
        <v/>
      </c>
      <c r="R96" s="10" t="str">
        <f>IF(O96&lt;&gt;"",VLOOKUP(O96,'Material List'!$C$2:$D$78,2,FALSE),"")</f>
        <v/>
      </c>
      <c r="S96" s="10" t="str">
        <f>IF(N96&lt;&gt;"","PS" &amp; VLOOKUP(N96,'Facility Type'!$B$2:$C$2,2,FALSE),"")</f>
        <v/>
      </c>
      <c r="T96" s="10" t="str">
        <f t="shared" si="1"/>
        <v/>
      </c>
    </row>
    <row r="97" spans="1:20" x14ac:dyDescent="0.35">
      <c r="A97" s="9"/>
      <c r="B97" s="10" t="str">
        <f>IF(ISBLANK(A97),"",VLOOKUP(A97,'Product List'!A97:B194,2,FALSE))</f>
        <v/>
      </c>
      <c r="C97" s="9"/>
      <c r="D97" s="8"/>
      <c r="E97" s="8"/>
      <c r="F97" s="9"/>
      <c r="G97" s="8"/>
      <c r="H97" s="8"/>
      <c r="I97" s="8"/>
      <c r="J97" s="8"/>
      <c r="K97" s="9"/>
      <c r="L97" s="9"/>
      <c r="M97" s="10" t="str">
        <f>IF(AND(M96&lt;&gt;"",A97&lt;&gt;""),#REF!,"")</f>
        <v/>
      </c>
      <c r="N97" s="10" t="str">
        <f>IF(B97&lt;&gt;"",'Facility Type'!$B$2,"")</f>
        <v/>
      </c>
      <c r="O97" s="10" t="str">
        <f>IF(L97&lt;&gt;"",VLOOKUP(L97,'Material List'!$A$2:$C$78,3,FALSE),"")</f>
        <v/>
      </c>
      <c r="P97" s="10" t="str">
        <f>IF(L97&lt;&gt;"",VLOOKUP(L97,'Material List'!$A$2:$B$78,2,FALSE),"")</f>
        <v/>
      </c>
      <c r="Q97" s="10" t="str">
        <f>IF(F97&lt;&gt;"",VLOOKUP(F97,Counties!A:B,2,FALSE),"")</f>
        <v/>
      </c>
      <c r="R97" s="10" t="str">
        <f>IF(O97&lt;&gt;"",VLOOKUP(O97,'Material List'!$C$2:$D$78,2,FALSE),"")</f>
        <v/>
      </c>
      <c r="S97" s="10" t="str">
        <f>IF(N97&lt;&gt;"","PS" &amp; VLOOKUP(N97,'Facility Type'!$B$2:$C$2,2,FALSE),"")</f>
        <v/>
      </c>
      <c r="T97" s="10" t="str">
        <f t="shared" si="1"/>
        <v/>
      </c>
    </row>
    <row r="98" spans="1:20" x14ac:dyDescent="0.35">
      <c r="A98" s="9"/>
      <c r="B98" s="10" t="str">
        <f>IF(ISBLANK(A98),"",VLOOKUP(A98,'Product List'!A98:B195,2,FALSE))</f>
        <v/>
      </c>
      <c r="C98" s="9"/>
      <c r="D98" s="8"/>
      <c r="E98" s="8"/>
      <c r="F98" s="9"/>
      <c r="G98" s="8"/>
      <c r="H98" s="8"/>
      <c r="I98" s="8"/>
      <c r="J98" s="8"/>
      <c r="K98" s="9"/>
      <c r="L98" s="9"/>
      <c r="M98" s="10" t="str">
        <f>IF(AND(M97&lt;&gt;"",A98&lt;&gt;""),#REF!,"")</f>
        <v/>
      </c>
      <c r="N98" s="10" t="str">
        <f>IF(B98&lt;&gt;"",'Facility Type'!$B$2,"")</f>
        <v/>
      </c>
      <c r="O98" s="10" t="str">
        <f>IF(L98&lt;&gt;"",VLOOKUP(L98,'Material List'!$A$2:$C$78,3,FALSE),"")</f>
        <v/>
      </c>
      <c r="P98" s="10" t="str">
        <f>IF(L98&lt;&gt;"",VLOOKUP(L98,'Material List'!$A$2:$B$78,2,FALSE),"")</f>
        <v/>
      </c>
      <c r="Q98" s="10" t="str">
        <f>IF(F98&lt;&gt;"",VLOOKUP(F98,Counties!A:B,2,FALSE),"")</f>
        <v/>
      </c>
      <c r="R98" s="10" t="str">
        <f>IF(O98&lt;&gt;"",VLOOKUP(O98,'Material List'!$C$2:$D$78,2,FALSE),"")</f>
        <v/>
      </c>
      <c r="S98" s="10" t="str">
        <f>IF(N98&lt;&gt;"","PS" &amp; VLOOKUP(N98,'Facility Type'!$B$2:$C$2,2,FALSE),"")</f>
        <v/>
      </c>
      <c r="T98" s="10" t="str">
        <f t="shared" si="1"/>
        <v/>
      </c>
    </row>
    <row r="99" spans="1:20" x14ac:dyDescent="0.35">
      <c r="A99" s="9"/>
      <c r="B99" s="10" t="str">
        <f>IF(ISBLANK(A99),"",VLOOKUP(A99,'Product List'!A99:B196,2,FALSE))</f>
        <v/>
      </c>
      <c r="C99" s="9"/>
      <c r="D99" s="8"/>
      <c r="E99" s="8"/>
      <c r="F99" s="9"/>
      <c r="G99" s="8"/>
      <c r="H99" s="8"/>
      <c r="I99" s="8"/>
      <c r="J99" s="8"/>
      <c r="K99" s="9"/>
      <c r="L99" s="9"/>
      <c r="M99" s="10" t="str">
        <f>IF(AND(M98&lt;&gt;"",A99&lt;&gt;""),#REF!,"")</f>
        <v/>
      </c>
      <c r="N99" s="10" t="str">
        <f>IF(B99&lt;&gt;"",'Facility Type'!$B$2,"")</f>
        <v/>
      </c>
      <c r="O99" s="10" t="str">
        <f>IF(L99&lt;&gt;"",VLOOKUP(L99,'Material List'!$A$2:$C$78,3,FALSE),"")</f>
        <v/>
      </c>
      <c r="P99" s="10" t="str">
        <f>IF(L99&lt;&gt;"",VLOOKUP(L99,'Material List'!$A$2:$B$78,2,FALSE),"")</f>
        <v/>
      </c>
      <c r="Q99" s="10" t="str">
        <f>IF(F99&lt;&gt;"",VLOOKUP(F99,Counties!A:B,2,FALSE),"")</f>
        <v/>
      </c>
      <c r="R99" s="10" t="str">
        <f>IF(O99&lt;&gt;"",VLOOKUP(O99,'Material List'!$C$2:$D$78,2,FALSE),"")</f>
        <v/>
      </c>
      <c r="S99" s="10" t="str">
        <f>IF(N99&lt;&gt;"","PS" &amp; VLOOKUP(N99,'Facility Type'!$B$2:$C$2,2,FALSE),"")</f>
        <v/>
      </c>
      <c r="T99" s="10" t="str">
        <f t="shared" si="1"/>
        <v/>
      </c>
    </row>
  </sheetData>
  <pageMargins left="0.7" right="0.7" top="0.75" bottom="0.75" header="0.3" footer="0.3"/>
  <pageSetup orientation="portrait" r:id="rId1"/>
  <ignoredErrors>
    <ignoredError sqref="B3:B99"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Counties!$C$63:$C$65</xm:f>
          </x14:formula1>
          <xm:sqref>C2:C99</xm:sqref>
        </x14:dataValidation>
        <x14:dataValidation type="list" allowBlank="1" showInputMessage="1" showErrorMessage="1" xr:uid="{00000000-0002-0000-0100-000002000000}">
          <x14:formula1>
            <xm:f>Counties!$A:$A</xm:f>
          </x14:formula1>
          <xm:sqref>F2:F99</xm:sqref>
        </x14:dataValidation>
        <x14:dataValidation type="list" allowBlank="1" showInputMessage="1" showErrorMessage="1" xr:uid="{4A21CA19-56F7-481E-8100-3FD51F3BDCAC}">
          <x14:formula1>
            <xm:f>'Product List'!$A$2:$A$99</xm:f>
          </x14:formula1>
          <xm:sqref>A2:A99</xm:sqref>
        </x14:dataValidation>
        <x14:dataValidation type="list" allowBlank="1" showInputMessage="1" showErrorMessage="1" xr:uid="{448EB377-2F7A-492E-A252-836581DE5E1E}">
          <x14:formula1>
            <xm:f>'Material List'!$A$2:$A$58</xm:f>
          </x14:formula1>
          <xm:sqref>L2:L99</xm:sqref>
        </x14:dataValidation>
        <x14:dataValidation type="list" allowBlank="1" showInputMessage="1" showErrorMessage="1" xr:uid="{6021D932-8832-461D-993C-E86CF9D6828D}">
          <x14:formula1>
            <xm:f>'Product Segments'!$B$2:$B$4</xm:f>
          </x14:formula1>
          <xm:sqref>K2:K99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4"/>
  <sheetViews>
    <sheetView workbookViewId="0">
      <selection activeCell="B3" sqref="B3"/>
    </sheetView>
  </sheetViews>
  <sheetFormatPr defaultRowHeight="14.5" x14ac:dyDescent="0.35"/>
  <cols>
    <col min="1" max="1" width="18.54296875" customWidth="1"/>
    <col min="2" max="2" width="26.453125" customWidth="1"/>
    <col min="3" max="3" width="49" customWidth="1"/>
  </cols>
  <sheetData>
    <row r="1" spans="1:2" s="1" customFormat="1" x14ac:dyDescent="0.35">
      <c r="A1" s="1" t="s">
        <v>5</v>
      </c>
      <c r="B1" s="1" t="s">
        <v>6</v>
      </c>
    </row>
    <row r="2" spans="1:2" x14ac:dyDescent="0.35">
      <c r="A2" s="5">
        <v>1</v>
      </c>
      <c r="B2" s="5" t="s">
        <v>320</v>
      </c>
    </row>
    <row r="3" spans="1:2" x14ac:dyDescent="0.35">
      <c r="A3" s="5">
        <v>2</v>
      </c>
      <c r="B3" s="5" t="s">
        <v>321</v>
      </c>
    </row>
    <row r="4" spans="1:2" x14ac:dyDescent="0.35">
      <c r="A4" s="5">
        <v>3</v>
      </c>
      <c r="B4" s="5" t="s">
        <v>322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58"/>
  <sheetViews>
    <sheetView topLeftCell="A2" workbookViewId="0">
      <selection activeCell="C7" sqref="C7"/>
    </sheetView>
  </sheetViews>
  <sheetFormatPr defaultRowHeight="14.5" x14ac:dyDescent="0.35"/>
  <cols>
    <col min="1" max="1" width="57.1796875" bestFit="1" customWidth="1"/>
    <col min="3" max="3" width="50.453125" bestFit="1" customWidth="1"/>
  </cols>
  <sheetData>
    <row r="1" spans="1:9" s="1" customFormat="1" x14ac:dyDescent="0.35">
      <c r="A1" s="1" t="s">
        <v>2</v>
      </c>
      <c r="B1" s="1" t="s">
        <v>0</v>
      </c>
      <c r="C1" s="1" t="s">
        <v>4</v>
      </c>
      <c r="D1" s="1" t="s">
        <v>1</v>
      </c>
      <c r="I1" s="1" t="s">
        <v>3</v>
      </c>
    </row>
    <row r="2" spans="1:9" x14ac:dyDescent="0.35">
      <c r="A2" t="s">
        <v>45</v>
      </c>
      <c r="B2">
        <v>5553</v>
      </c>
      <c r="C2" t="s">
        <v>85</v>
      </c>
      <c r="D2">
        <v>346</v>
      </c>
    </row>
    <row r="3" spans="1:9" x14ac:dyDescent="0.35">
      <c r="A3" t="s">
        <v>14</v>
      </c>
      <c r="B3">
        <v>5552</v>
      </c>
      <c r="C3" t="s">
        <v>86</v>
      </c>
      <c r="D3">
        <v>345</v>
      </c>
    </row>
    <row r="4" spans="1:9" x14ac:dyDescent="0.35">
      <c r="A4" t="s">
        <v>46</v>
      </c>
      <c r="B4">
        <v>5550</v>
      </c>
      <c r="C4" t="s">
        <v>87</v>
      </c>
      <c r="D4">
        <v>343</v>
      </c>
    </row>
    <row r="5" spans="1:9" x14ac:dyDescent="0.35">
      <c r="A5" t="s">
        <v>47</v>
      </c>
      <c r="B5">
        <v>59663</v>
      </c>
      <c r="C5" t="s">
        <v>87</v>
      </c>
      <c r="D5">
        <v>343</v>
      </c>
    </row>
    <row r="6" spans="1:9" x14ac:dyDescent="0.35">
      <c r="A6" t="s">
        <v>39</v>
      </c>
      <c r="B6">
        <v>60532</v>
      </c>
      <c r="C6" t="s">
        <v>88</v>
      </c>
      <c r="D6">
        <v>125</v>
      </c>
    </row>
    <row r="7" spans="1:9" x14ac:dyDescent="0.35">
      <c r="A7" t="s">
        <v>41</v>
      </c>
      <c r="B7">
        <v>60533</v>
      </c>
      <c r="C7" t="s">
        <v>88</v>
      </c>
      <c r="D7">
        <v>125</v>
      </c>
    </row>
    <row r="8" spans="1:9" x14ac:dyDescent="0.35">
      <c r="A8" t="s">
        <v>42</v>
      </c>
      <c r="B8">
        <v>60534</v>
      </c>
      <c r="C8" t="s">
        <v>88</v>
      </c>
      <c r="D8">
        <v>125</v>
      </c>
    </row>
    <row r="9" spans="1:9" x14ac:dyDescent="0.35">
      <c r="A9" t="s">
        <v>65</v>
      </c>
      <c r="B9">
        <v>60976</v>
      </c>
      <c r="C9" t="s">
        <v>88</v>
      </c>
      <c r="D9">
        <v>125</v>
      </c>
    </row>
    <row r="10" spans="1:9" x14ac:dyDescent="0.35">
      <c r="A10" t="s">
        <v>35</v>
      </c>
      <c r="B10">
        <v>60944</v>
      </c>
      <c r="C10" t="s">
        <v>88</v>
      </c>
      <c r="D10">
        <v>125</v>
      </c>
      <c r="I10" t="s">
        <v>3</v>
      </c>
    </row>
    <row r="11" spans="1:9" x14ac:dyDescent="0.35">
      <c r="A11" t="s">
        <v>36</v>
      </c>
      <c r="B11">
        <v>5111</v>
      </c>
      <c r="C11" t="s">
        <v>88</v>
      </c>
      <c r="D11">
        <v>125</v>
      </c>
      <c r="I11" t="s">
        <v>3</v>
      </c>
    </row>
    <row r="12" spans="1:9" x14ac:dyDescent="0.35">
      <c r="A12" t="s">
        <v>37</v>
      </c>
      <c r="B12">
        <v>5112</v>
      </c>
      <c r="C12" t="s">
        <v>88</v>
      </c>
      <c r="D12">
        <v>125</v>
      </c>
    </row>
    <row r="13" spans="1:9" x14ac:dyDescent="0.35">
      <c r="A13" t="s">
        <v>70</v>
      </c>
      <c r="B13">
        <v>61341</v>
      </c>
      <c r="C13" t="s">
        <v>88</v>
      </c>
      <c r="D13">
        <v>125</v>
      </c>
    </row>
    <row r="14" spans="1:9" x14ac:dyDescent="0.35">
      <c r="A14" t="s">
        <v>62</v>
      </c>
      <c r="B14">
        <v>60819</v>
      </c>
      <c r="C14" t="s">
        <v>88</v>
      </c>
      <c r="D14">
        <v>125</v>
      </c>
    </row>
    <row r="15" spans="1:9" x14ac:dyDescent="0.35">
      <c r="A15" t="s">
        <v>43</v>
      </c>
      <c r="B15">
        <v>326</v>
      </c>
      <c r="C15" t="s">
        <v>88</v>
      </c>
      <c r="D15">
        <v>125</v>
      </c>
    </row>
    <row r="16" spans="1:9" x14ac:dyDescent="0.35">
      <c r="A16" t="s">
        <v>44</v>
      </c>
      <c r="B16">
        <v>327</v>
      </c>
      <c r="C16" t="s">
        <v>88</v>
      </c>
      <c r="D16">
        <v>125</v>
      </c>
    </row>
    <row r="17" spans="1:4" x14ac:dyDescent="0.35">
      <c r="A17" t="s">
        <v>64</v>
      </c>
      <c r="B17">
        <v>60945</v>
      </c>
      <c r="C17" t="s">
        <v>88</v>
      </c>
      <c r="D17">
        <v>125</v>
      </c>
    </row>
    <row r="18" spans="1:4" x14ac:dyDescent="0.35">
      <c r="A18" t="s">
        <v>63</v>
      </c>
      <c r="B18">
        <v>60934</v>
      </c>
      <c r="C18" t="s">
        <v>88</v>
      </c>
      <c r="D18">
        <v>125</v>
      </c>
    </row>
    <row r="19" spans="1:4" x14ac:dyDescent="0.35">
      <c r="A19" t="s">
        <v>53</v>
      </c>
      <c r="B19">
        <v>4989</v>
      </c>
      <c r="C19" t="s">
        <v>88</v>
      </c>
      <c r="D19">
        <v>125</v>
      </c>
    </row>
    <row r="20" spans="1:4" x14ac:dyDescent="0.35">
      <c r="A20" t="s">
        <v>60</v>
      </c>
      <c r="B20">
        <v>60570</v>
      </c>
      <c r="C20" t="s">
        <v>88</v>
      </c>
      <c r="D20">
        <v>125</v>
      </c>
    </row>
    <row r="21" spans="1:4" x14ac:dyDescent="0.35">
      <c r="A21" t="s">
        <v>32</v>
      </c>
      <c r="B21">
        <v>306</v>
      </c>
      <c r="C21" t="s">
        <v>88</v>
      </c>
      <c r="D21">
        <v>125</v>
      </c>
    </row>
    <row r="22" spans="1:4" x14ac:dyDescent="0.35">
      <c r="A22" t="s">
        <v>33</v>
      </c>
      <c r="B22">
        <v>305</v>
      </c>
      <c r="C22" t="s">
        <v>88</v>
      </c>
      <c r="D22">
        <v>125</v>
      </c>
    </row>
    <row r="23" spans="1:4" x14ac:dyDescent="0.35">
      <c r="A23" t="s">
        <v>34</v>
      </c>
      <c r="B23">
        <v>302</v>
      </c>
      <c r="C23" t="s">
        <v>88</v>
      </c>
      <c r="D23">
        <v>125</v>
      </c>
    </row>
    <row r="24" spans="1:4" x14ac:dyDescent="0.35">
      <c r="A24" t="s">
        <v>48</v>
      </c>
      <c r="B24">
        <v>310</v>
      </c>
      <c r="C24" t="s">
        <v>88</v>
      </c>
      <c r="D24">
        <v>125</v>
      </c>
    </row>
    <row r="25" spans="1:4" x14ac:dyDescent="0.35">
      <c r="A25" t="s">
        <v>49</v>
      </c>
      <c r="B25">
        <v>311</v>
      </c>
      <c r="C25" t="s">
        <v>88</v>
      </c>
      <c r="D25">
        <v>125</v>
      </c>
    </row>
    <row r="26" spans="1:4" x14ac:dyDescent="0.35">
      <c r="A26" t="s">
        <v>59</v>
      </c>
      <c r="B26">
        <v>59327</v>
      </c>
      <c r="C26" t="s">
        <v>88</v>
      </c>
      <c r="D26">
        <v>125</v>
      </c>
    </row>
    <row r="27" spans="1:4" x14ac:dyDescent="0.35">
      <c r="A27" t="s">
        <v>71</v>
      </c>
      <c r="B27">
        <v>61346</v>
      </c>
      <c r="C27" t="s">
        <v>88</v>
      </c>
      <c r="D27">
        <v>125</v>
      </c>
    </row>
    <row r="28" spans="1:4" x14ac:dyDescent="0.35">
      <c r="A28" t="s">
        <v>76</v>
      </c>
      <c r="B28">
        <v>61423</v>
      </c>
      <c r="C28" t="s">
        <v>88</v>
      </c>
      <c r="D28">
        <v>125</v>
      </c>
    </row>
    <row r="29" spans="1:4" x14ac:dyDescent="0.35">
      <c r="A29" t="s">
        <v>40</v>
      </c>
      <c r="B29">
        <v>60928</v>
      </c>
      <c r="C29" t="s">
        <v>88</v>
      </c>
      <c r="D29">
        <v>125</v>
      </c>
    </row>
    <row r="30" spans="1:4" x14ac:dyDescent="0.35">
      <c r="A30" t="s">
        <v>55</v>
      </c>
      <c r="B30">
        <v>5113</v>
      </c>
      <c r="C30" t="s">
        <v>88</v>
      </c>
      <c r="D30">
        <v>125</v>
      </c>
    </row>
    <row r="31" spans="1:4" x14ac:dyDescent="0.35">
      <c r="A31" t="s">
        <v>56</v>
      </c>
      <c r="B31">
        <v>5114</v>
      </c>
      <c r="C31" t="s">
        <v>88</v>
      </c>
      <c r="D31">
        <v>125</v>
      </c>
    </row>
    <row r="32" spans="1:4" x14ac:dyDescent="0.35">
      <c r="A32" t="s">
        <v>38</v>
      </c>
      <c r="B32">
        <v>60739</v>
      </c>
      <c r="C32" t="s">
        <v>88</v>
      </c>
      <c r="D32">
        <v>125</v>
      </c>
    </row>
    <row r="33" spans="1:9" x14ac:dyDescent="0.35">
      <c r="A33" t="s">
        <v>67</v>
      </c>
      <c r="B33">
        <v>61066</v>
      </c>
      <c r="C33" t="s">
        <v>88</v>
      </c>
      <c r="D33">
        <v>125</v>
      </c>
    </row>
    <row r="34" spans="1:9" x14ac:dyDescent="0.35">
      <c r="A34" t="s">
        <v>61</v>
      </c>
      <c r="B34">
        <v>60818</v>
      </c>
      <c r="C34" t="s">
        <v>88</v>
      </c>
      <c r="D34">
        <v>125</v>
      </c>
    </row>
    <row r="35" spans="1:9" x14ac:dyDescent="0.35">
      <c r="A35" t="s">
        <v>50</v>
      </c>
      <c r="B35">
        <v>319</v>
      </c>
      <c r="C35" t="s">
        <v>88</v>
      </c>
      <c r="D35">
        <v>125</v>
      </c>
    </row>
    <row r="36" spans="1:9" x14ac:dyDescent="0.35">
      <c r="A36" t="s">
        <v>57</v>
      </c>
      <c r="B36">
        <v>5889</v>
      </c>
      <c r="C36" t="s">
        <v>88</v>
      </c>
      <c r="D36">
        <v>125</v>
      </c>
    </row>
    <row r="37" spans="1:9" x14ac:dyDescent="0.35">
      <c r="A37" t="s">
        <v>58</v>
      </c>
      <c r="B37">
        <v>5890</v>
      </c>
      <c r="C37" t="s">
        <v>88</v>
      </c>
      <c r="D37">
        <v>125</v>
      </c>
    </row>
    <row r="38" spans="1:9" x14ac:dyDescent="0.35">
      <c r="A38" t="s">
        <v>29</v>
      </c>
      <c r="B38">
        <v>6021</v>
      </c>
      <c r="C38" t="s">
        <v>88</v>
      </c>
      <c r="D38">
        <v>125</v>
      </c>
    </row>
    <row r="39" spans="1:9" x14ac:dyDescent="0.35">
      <c r="A39" t="s">
        <v>30</v>
      </c>
      <c r="B39">
        <v>320</v>
      </c>
      <c r="C39" t="s">
        <v>88</v>
      </c>
      <c r="D39">
        <v>125</v>
      </c>
    </row>
    <row r="40" spans="1:9" x14ac:dyDescent="0.35">
      <c r="A40" t="s">
        <v>51</v>
      </c>
      <c r="B40">
        <v>321</v>
      </c>
      <c r="C40" t="s">
        <v>88</v>
      </c>
      <c r="D40">
        <v>125</v>
      </c>
    </row>
    <row r="41" spans="1:9" x14ac:dyDescent="0.35">
      <c r="A41" t="s">
        <v>31</v>
      </c>
      <c r="B41">
        <v>322</v>
      </c>
      <c r="C41" t="s">
        <v>88</v>
      </c>
      <c r="D41">
        <v>125</v>
      </c>
    </row>
    <row r="42" spans="1:9" x14ac:dyDescent="0.35">
      <c r="A42" t="s">
        <v>66</v>
      </c>
      <c r="B42">
        <v>61050</v>
      </c>
      <c r="C42" t="s">
        <v>88</v>
      </c>
      <c r="D42">
        <v>125</v>
      </c>
      <c r="I42" t="s">
        <v>3</v>
      </c>
    </row>
    <row r="43" spans="1:9" x14ac:dyDescent="0.35">
      <c r="A43" t="s">
        <v>52</v>
      </c>
      <c r="B43">
        <v>323</v>
      </c>
      <c r="C43" t="s">
        <v>88</v>
      </c>
      <c r="D43">
        <v>125</v>
      </c>
      <c r="I43" t="s">
        <v>3</v>
      </c>
    </row>
    <row r="44" spans="1:9" x14ac:dyDescent="0.35">
      <c r="A44" t="s">
        <v>69</v>
      </c>
      <c r="B44">
        <v>61241</v>
      </c>
      <c r="C44" t="s">
        <v>88</v>
      </c>
      <c r="D44">
        <v>125</v>
      </c>
    </row>
    <row r="45" spans="1:9" x14ac:dyDescent="0.35">
      <c r="A45" t="s">
        <v>68</v>
      </c>
      <c r="B45">
        <v>61240</v>
      </c>
      <c r="C45" t="s">
        <v>88</v>
      </c>
      <c r="D45">
        <v>125</v>
      </c>
    </row>
    <row r="46" spans="1:9" x14ac:dyDescent="0.35">
      <c r="A46" t="s">
        <v>75</v>
      </c>
      <c r="B46">
        <v>61416</v>
      </c>
      <c r="C46" t="s">
        <v>88</v>
      </c>
      <c r="D46">
        <v>125</v>
      </c>
    </row>
    <row r="47" spans="1:9" x14ac:dyDescent="0.35">
      <c r="A47" t="s">
        <v>74</v>
      </c>
      <c r="B47">
        <v>61413</v>
      </c>
      <c r="C47" t="s">
        <v>88</v>
      </c>
      <c r="D47">
        <v>125</v>
      </c>
    </row>
    <row r="48" spans="1:9" x14ac:dyDescent="0.35">
      <c r="A48" t="s">
        <v>54</v>
      </c>
      <c r="B48">
        <v>5105</v>
      </c>
      <c r="C48" t="s">
        <v>88</v>
      </c>
      <c r="D48">
        <v>125</v>
      </c>
    </row>
    <row r="49" spans="1:9" x14ac:dyDescent="0.35">
      <c r="A49" t="s">
        <v>72</v>
      </c>
      <c r="B49">
        <v>61397</v>
      </c>
      <c r="C49" t="s">
        <v>88</v>
      </c>
      <c r="D49">
        <v>125</v>
      </c>
    </row>
    <row r="50" spans="1:9" x14ac:dyDescent="0.35">
      <c r="A50" t="s">
        <v>73</v>
      </c>
      <c r="B50">
        <v>61398</v>
      </c>
      <c r="C50" t="s">
        <v>88</v>
      </c>
      <c r="D50">
        <v>125</v>
      </c>
      <c r="I50" t="s">
        <v>3</v>
      </c>
    </row>
    <row r="51" spans="1:9" x14ac:dyDescent="0.35">
      <c r="A51" t="s">
        <v>84</v>
      </c>
      <c r="B51">
        <v>6110</v>
      </c>
      <c r="C51" t="s">
        <v>89</v>
      </c>
      <c r="D51">
        <v>34</v>
      </c>
      <c r="I51" t="s">
        <v>3</v>
      </c>
    </row>
    <row r="52" spans="1:9" x14ac:dyDescent="0.35">
      <c r="A52" t="s">
        <v>82</v>
      </c>
      <c r="B52">
        <v>6108</v>
      </c>
      <c r="C52" t="s">
        <v>89</v>
      </c>
      <c r="D52">
        <v>34</v>
      </c>
    </row>
    <row r="53" spans="1:9" x14ac:dyDescent="0.35">
      <c r="A53" t="s">
        <v>83</v>
      </c>
      <c r="B53">
        <v>6109</v>
      </c>
      <c r="C53" t="s">
        <v>89</v>
      </c>
      <c r="D53">
        <v>34</v>
      </c>
    </row>
    <row r="54" spans="1:9" x14ac:dyDescent="0.35">
      <c r="A54" t="s">
        <v>80</v>
      </c>
      <c r="B54">
        <v>6106</v>
      </c>
      <c r="C54" t="s">
        <v>89</v>
      </c>
      <c r="D54">
        <v>34</v>
      </c>
    </row>
    <row r="55" spans="1:9" x14ac:dyDescent="0.35">
      <c r="A55" t="s">
        <v>78</v>
      </c>
      <c r="B55">
        <v>6104</v>
      </c>
      <c r="C55" t="s">
        <v>89</v>
      </c>
      <c r="D55">
        <v>34</v>
      </c>
    </row>
    <row r="56" spans="1:9" x14ac:dyDescent="0.35">
      <c r="A56" t="s">
        <v>81</v>
      </c>
      <c r="B56">
        <v>6107</v>
      </c>
      <c r="C56" t="s">
        <v>89</v>
      </c>
      <c r="D56">
        <v>34</v>
      </c>
    </row>
    <row r="57" spans="1:9" x14ac:dyDescent="0.35">
      <c r="A57" t="s">
        <v>79</v>
      </c>
      <c r="B57">
        <v>6105</v>
      </c>
      <c r="C57" t="s">
        <v>89</v>
      </c>
      <c r="D57">
        <v>34</v>
      </c>
    </row>
    <row r="58" spans="1:9" x14ac:dyDescent="0.35">
      <c r="A58" t="s">
        <v>77</v>
      </c>
      <c r="B58">
        <v>4255</v>
      </c>
      <c r="C58" t="s">
        <v>89</v>
      </c>
      <c r="D58">
        <v>34</v>
      </c>
    </row>
  </sheetData>
  <sheetProtection sheet="1" objects="1" scenarios="1"/>
  <sortState xmlns:xlrd2="http://schemas.microsoft.com/office/spreadsheetml/2017/richdata2" ref="A2:D58">
    <sortCondition ref="C2:C58"/>
    <sortCondition ref="A2:A5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2"/>
  <sheetViews>
    <sheetView workbookViewId="0">
      <selection activeCell="P4" sqref="O4:P4"/>
    </sheetView>
  </sheetViews>
  <sheetFormatPr defaultRowHeight="14.5" x14ac:dyDescent="0.35"/>
  <cols>
    <col min="1" max="1" width="14.81640625" customWidth="1"/>
    <col min="2" max="2" width="36.81640625" customWidth="1"/>
    <col min="3" max="3" width="16.81640625" customWidth="1"/>
    <col min="4" max="4" width="43.7265625" customWidth="1"/>
  </cols>
  <sheetData>
    <row r="1" spans="1:5" s="1" customFormat="1" x14ac:dyDescent="0.35">
      <c r="A1" s="1" t="s">
        <v>316</v>
      </c>
      <c r="B1" s="1" t="s">
        <v>319</v>
      </c>
      <c r="C1" s="1" t="s">
        <v>318</v>
      </c>
      <c r="D1" s="1" t="s">
        <v>317</v>
      </c>
      <c r="E1" s="1" t="s">
        <v>3</v>
      </c>
    </row>
    <row r="2" spans="1:5" x14ac:dyDescent="0.35">
      <c r="A2" t="s">
        <v>90</v>
      </c>
      <c r="B2" t="s">
        <v>315</v>
      </c>
      <c r="C2" t="s">
        <v>323</v>
      </c>
      <c r="D2" t="s">
        <v>324</v>
      </c>
      <c r="E2" t="s">
        <v>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C103"/>
  <sheetViews>
    <sheetView workbookViewId="0">
      <selection activeCell="I32" sqref="I32"/>
    </sheetView>
  </sheetViews>
  <sheetFormatPr defaultRowHeight="14.5" x14ac:dyDescent="0.35"/>
  <cols>
    <col min="2" max="2" width="9.1796875" style="4"/>
  </cols>
  <sheetData>
    <row r="1" spans="1:2" x14ac:dyDescent="0.35">
      <c r="A1" s="3" t="s">
        <v>102</v>
      </c>
      <c r="B1" s="3" t="s">
        <v>209</v>
      </c>
    </row>
    <row r="2" spans="1:2" x14ac:dyDescent="0.35">
      <c r="A2" s="3" t="s">
        <v>103</v>
      </c>
      <c r="B2" s="3" t="s">
        <v>210</v>
      </c>
    </row>
    <row r="3" spans="1:2" x14ac:dyDescent="0.35">
      <c r="A3" s="3" t="s">
        <v>104</v>
      </c>
      <c r="B3" s="3" t="s">
        <v>211</v>
      </c>
    </row>
    <row r="4" spans="1:2" x14ac:dyDescent="0.35">
      <c r="A4" s="3" t="s">
        <v>105</v>
      </c>
      <c r="B4" s="3" t="s">
        <v>212</v>
      </c>
    </row>
    <row r="5" spans="1:2" x14ac:dyDescent="0.35">
      <c r="A5" s="3" t="s">
        <v>106</v>
      </c>
      <c r="B5" s="3" t="s">
        <v>213</v>
      </c>
    </row>
    <row r="6" spans="1:2" x14ac:dyDescent="0.35">
      <c r="A6" s="3" t="s">
        <v>107</v>
      </c>
      <c r="B6" s="3" t="s">
        <v>214</v>
      </c>
    </row>
    <row r="7" spans="1:2" x14ac:dyDescent="0.35">
      <c r="A7" s="3" t="s">
        <v>108</v>
      </c>
      <c r="B7" s="3" t="s">
        <v>215</v>
      </c>
    </row>
    <row r="8" spans="1:2" x14ac:dyDescent="0.35">
      <c r="A8" s="3" t="s">
        <v>109</v>
      </c>
      <c r="B8" s="3" t="s">
        <v>216</v>
      </c>
    </row>
    <row r="9" spans="1:2" x14ac:dyDescent="0.35">
      <c r="A9" s="3" t="s">
        <v>110</v>
      </c>
      <c r="B9" s="3" t="s">
        <v>217</v>
      </c>
    </row>
    <row r="10" spans="1:2" x14ac:dyDescent="0.35">
      <c r="A10" s="3" t="s">
        <v>111</v>
      </c>
      <c r="B10" s="3" t="s">
        <v>218</v>
      </c>
    </row>
    <row r="11" spans="1:2" x14ac:dyDescent="0.35">
      <c r="A11" s="3" t="s">
        <v>112</v>
      </c>
      <c r="B11" s="3" t="s">
        <v>219</v>
      </c>
    </row>
    <row r="12" spans="1:2" x14ac:dyDescent="0.35">
      <c r="A12" s="3" t="s">
        <v>113</v>
      </c>
      <c r="B12" s="3" t="s">
        <v>220</v>
      </c>
    </row>
    <row r="13" spans="1:2" x14ac:dyDescent="0.35">
      <c r="A13" s="3" t="s">
        <v>114</v>
      </c>
      <c r="B13" s="3" t="s">
        <v>221</v>
      </c>
    </row>
    <row r="14" spans="1:2" x14ac:dyDescent="0.35">
      <c r="A14" s="3" t="s">
        <v>115</v>
      </c>
      <c r="B14" s="3" t="s">
        <v>222</v>
      </c>
    </row>
    <row r="15" spans="1:2" x14ac:dyDescent="0.35">
      <c r="A15" s="3" t="s">
        <v>116</v>
      </c>
      <c r="B15" s="3" t="s">
        <v>223</v>
      </c>
    </row>
    <row r="16" spans="1:2" x14ac:dyDescent="0.35">
      <c r="A16" s="3" t="s">
        <v>117</v>
      </c>
      <c r="B16" s="3" t="s">
        <v>224</v>
      </c>
    </row>
    <row r="17" spans="1:2" x14ac:dyDescent="0.35">
      <c r="A17" s="3" t="s">
        <v>118</v>
      </c>
      <c r="B17" s="3" t="s">
        <v>225</v>
      </c>
    </row>
    <row r="18" spans="1:2" x14ac:dyDescent="0.35">
      <c r="A18" s="3" t="s">
        <v>119</v>
      </c>
      <c r="B18" s="3" t="s">
        <v>226</v>
      </c>
    </row>
    <row r="19" spans="1:2" x14ac:dyDescent="0.35">
      <c r="A19" s="3" t="s">
        <v>120</v>
      </c>
      <c r="B19" s="3" t="s">
        <v>227</v>
      </c>
    </row>
    <row r="20" spans="1:2" x14ac:dyDescent="0.35">
      <c r="A20" s="3" t="s">
        <v>121</v>
      </c>
      <c r="B20" s="3" t="s">
        <v>228</v>
      </c>
    </row>
    <row r="21" spans="1:2" x14ac:dyDescent="0.35">
      <c r="A21" s="3" t="s">
        <v>122</v>
      </c>
      <c r="B21" s="3" t="s">
        <v>229</v>
      </c>
    </row>
    <row r="22" spans="1:2" x14ac:dyDescent="0.35">
      <c r="A22" s="3" t="s">
        <v>123</v>
      </c>
      <c r="B22" s="3" t="s">
        <v>230</v>
      </c>
    </row>
    <row r="23" spans="1:2" x14ac:dyDescent="0.35">
      <c r="A23" s="3" t="s">
        <v>124</v>
      </c>
      <c r="B23" s="3" t="s">
        <v>231</v>
      </c>
    </row>
    <row r="24" spans="1:2" x14ac:dyDescent="0.35">
      <c r="A24" s="3" t="s">
        <v>125</v>
      </c>
      <c r="B24" s="3" t="s">
        <v>232</v>
      </c>
    </row>
    <row r="25" spans="1:2" x14ac:dyDescent="0.35">
      <c r="A25" s="3" t="s">
        <v>126</v>
      </c>
      <c r="B25" s="3" t="s">
        <v>233</v>
      </c>
    </row>
    <row r="26" spans="1:2" x14ac:dyDescent="0.35">
      <c r="A26" s="3" t="s">
        <v>127</v>
      </c>
      <c r="B26" s="3" t="s">
        <v>234</v>
      </c>
    </row>
    <row r="27" spans="1:2" x14ac:dyDescent="0.35">
      <c r="A27" s="3" t="s">
        <v>128</v>
      </c>
      <c r="B27" s="3" t="s">
        <v>235</v>
      </c>
    </row>
    <row r="28" spans="1:2" x14ac:dyDescent="0.35">
      <c r="A28" s="3" t="s">
        <v>129</v>
      </c>
      <c r="B28" s="3" t="s">
        <v>236</v>
      </c>
    </row>
    <row r="29" spans="1:2" x14ac:dyDescent="0.35">
      <c r="A29" s="3" t="s">
        <v>130</v>
      </c>
      <c r="B29" s="3" t="s">
        <v>237</v>
      </c>
    </row>
    <row r="30" spans="1:2" x14ac:dyDescent="0.35">
      <c r="A30" s="3" t="s">
        <v>131</v>
      </c>
      <c r="B30" s="3" t="s">
        <v>238</v>
      </c>
    </row>
    <row r="31" spans="1:2" x14ac:dyDescent="0.35">
      <c r="A31" s="3" t="s">
        <v>132</v>
      </c>
      <c r="B31" s="3" t="s">
        <v>239</v>
      </c>
    </row>
    <row r="32" spans="1:2" x14ac:dyDescent="0.35">
      <c r="A32" s="3" t="s">
        <v>133</v>
      </c>
      <c r="B32" s="3" t="s">
        <v>240</v>
      </c>
    </row>
    <row r="33" spans="1:2" x14ac:dyDescent="0.35">
      <c r="A33" s="3" t="s">
        <v>134</v>
      </c>
      <c r="B33" s="3" t="s">
        <v>241</v>
      </c>
    </row>
    <row r="34" spans="1:2" x14ac:dyDescent="0.35">
      <c r="A34" s="3" t="s">
        <v>135</v>
      </c>
      <c r="B34" s="3" t="s">
        <v>242</v>
      </c>
    </row>
    <row r="35" spans="1:2" x14ac:dyDescent="0.35">
      <c r="A35" s="3" t="s">
        <v>136</v>
      </c>
      <c r="B35" s="3" t="s">
        <v>243</v>
      </c>
    </row>
    <row r="36" spans="1:2" x14ac:dyDescent="0.35">
      <c r="A36" s="3" t="s">
        <v>137</v>
      </c>
      <c r="B36" s="3" t="s">
        <v>244</v>
      </c>
    </row>
    <row r="37" spans="1:2" x14ac:dyDescent="0.35">
      <c r="A37" s="3" t="s">
        <v>138</v>
      </c>
      <c r="B37" s="3" t="s">
        <v>245</v>
      </c>
    </row>
    <row r="38" spans="1:2" x14ac:dyDescent="0.35">
      <c r="A38" s="3" t="s">
        <v>139</v>
      </c>
      <c r="B38" s="3" t="s">
        <v>246</v>
      </c>
    </row>
    <row r="39" spans="1:2" x14ac:dyDescent="0.35">
      <c r="A39" s="3" t="s">
        <v>140</v>
      </c>
      <c r="B39" s="3" t="s">
        <v>247</v>
      </c>
    </row>
    <row r="40" spans="1:2" x14ac:dyDescent="0.35">
      <c r="A40" s="3" t="s">
        <v>141</v>
      </c>
      <c r="B40" s="3" t="s">
        <v>248</v>
      </c>
    </row>
    <row r="41" spans="1:2" x14ac:dyDescent="0.35">
      <c r="A41" s="3" t="s">
        <v>142</v>
      </c>
      <c r="B41" s="3" t="s">
        <v>249</v>
      </c>
    </row>
    <row r="42" spans="1:2" x14ac:dyDescent="0.35">
      <c r="A42" s="3" t="s">
        <v>143</v>
      </c>
      <c r="B42" s="3" t="s">
        <v>250</v>
      </c>
    </row>
    <row r="43" spans="1:2" x14ac:dyDescent="0.35">
      <c r="A43" s="3" t="s">
        <v>144</v>
      </c>
      <c r="B43" s="3" t="s">
        <v>251</v>
      </c>
    </row>
    <row r="44" spans="1:2" x14ac:dyDescent="0.35">
      <c r="A44" s="3" t="s">
        <v>145</v>
      </c>
      <c r="B44" s="3" t="s">
        <v>252</v>
      </c>
    </row>
    <row r="45" spans="1:2" x14ac:dyDescent="0.35">
      <c r="A45" s="3" t="s">
        <v>146</v>
      </c>
      <c r="B45" s="3" t="s">
        <v>253</v>
      </c>
    </row>
    <row r="46" spans="1:2" x14ac:dyDescent="0.35">
      <c r="A46" s="3" t="s">
        <v>147</v>
      </c>
      <c r="B46" s="3" t="s">
        <v>254</v>
      </c>
    </row>
    <row r="47" spans="1:2" x14ac:dyDescent="0.35">
      <c r="A47" s="3" t="s">
        <v>148</v>
      </c>
      <c r="B47" s="3" t="s">
        <v>255</v>
      </c>
    </row>
    <row r="48" spans="1:2" x14ac:dyDescent="0.35">
      <c r="A48" s="3" t="s">
        <v>149</v>
      </c>
      <c r="B48" s="3" t="s">
        <v>256</v>
      </c>
    </row>
    <row r="49" spans="1:3" x14ac:dyDescent="0.35">
      <c r="A49" s="3" t="s">
        <v>150</v>
      </c>
      <c r="B49" s="3" t="s">
        <v>257</v>
      </c>
    </row>
    <row r="50" spans="1:3" x14ac:dyDescent="0.35">
      <c r="A50" s="3" t="s">
        <v>151</v>
      </c>
      <c r="B50" s="3" t="s">
        <v>258</v>
      </c>
    </row>
    <row r="51" spans="1:3" x14ac:dyDescent="0.35">
      <c r="A51" s="3" t="s">
        <v>152</v>
      </c>
      <c r="B51" s="3" t="s">
        <v>259</v>
      </c>
    </row>
    <row r="52" spans="1:3" x14ac:dyDescent="0.35">
      <c r="A52" s="3" t="s">
        <v>153</v>
      </c>
      <c r="B52" s="3" t="s">
        <v>260</v>
      </c>
    </row>
    <row r="53" spans="1:3" x14ac:dyDescent="0.35">
      <c r="A53" s="3" t="s">
        <v>154</v>
      </c>
      <c r="B53" s="3" t="s">
        <v>261</v>
      </c>
    </row>
    <row r="54" spans="1:3" x14ac:dyDescent="0.35">
      <c r="A54" s="3" t="s">
        <v>155</v>
      </c>
      <c r="B54" s="3" t="s">
        <v>262</v>
      </c>
    </row>
    <row r="55" spans="1:3" x14ac:dyDescent="0.35">
      <c r="A55" s="3" t="s">
        <v>156</v>
      </c>
      <c r="B55" s="3" t="s">
        <v>263</v>
      </c>
    </row>
    <row r="56" spans="1:3" x14ac:dyDescent="0.35">
      <c r="A56" s="3" t="s">
        <v>157</v>
      </c>
      <c r="B56" s="3" t="s">
        <v>264</v>
      </c>
    </row>
    <row r="57" spans="1:3" x14ac:dyDescent="0.35">
      <c r="A57" s="3" t="s">
        <v>158</v>
      </c>
      <c r="B57" s="3" t="s">
        <v>265</v>
      </c>
    </row>
    <row r="58" spans="1:3" x14ac:dyDescent="0.35">
      <c r="A58" s="3" t="s">
        <v>159</v>
      </c>
      <c r="B58" s="3" t="s">
        <v>266</v>
      </c>
    </row>
    <row r="59" spans="1:3" x14ac:dyDescent="0.35">
      <c r="A59" s="3" t="s">
        <v>160</v>
      </c>
      <c r="B59" s="3" t="s">
        <v>267</v>
      </c>
    </row>
    <row r="60" spans="1:3" x14ac:dyDescent="0.35">
      <c r="A60" s="3" t="s">
        <v>161</v>
      </c>
      <c r="B60" s="3" t="s">
        <v>268</v>
      </c>
    </row>
    <row r="61" spans="1:3" x14ac:dyDescent="0.35">
      <c r="A61" s="3" t="s">
        <v>162</v>
      </c>
      <c r="B61" s="3" t="s">
        <v>269</v>
      </c>
    </row>
    <row r="62" spans="1:3" x14ac:dyDescent="0.35">
      <c r="A62" s="3" t="s">
        <v>163</v>
      </c>
      <c r="B62" s="3" t="s">
        <v>270</v>
      </c>
    </row>
    <row r="63" spans="1:3" x14ac:dyDescent="0.35">
      <c r="A63" s="3" t="s">
        <v>164</v>
      </c>
      <c r="B63" s="3" t="s">
        <v>271</v>
      </c>
      <c r="C63" t="s">
        <v>205</v>
      </c>
    </row>
    <row r="64" spans="1:3" x14ac:dyDescent="0.35">
      <c r="A64" s="3" t="s">
        <v>272</v>
      </c>
      <c r="B64" s="3" t="s">
        <v>273</v>
      </c>
      <c r="C64" t="s">
        <v>206</v>
      </c>
    </row>
    <row r="65" spans="1:3" x14ac:dyDescent="0.35">
      <c r="A65" s="3" t="s">
        <v>165</v>
      </c>
      <c r="B65" s="3" t="s">
        <v>274</v>
      </c>
      <c r="C65" t="s">
        <v>207</v>
      </c>
    </row>
    <row r="66" spans="1:3" x14ac:dyDescent="0.35">
      <c r="A66" s="3" t="s">
        <v>166</v>
      </c>
      <c r="B66" s="3" t="s">
        <v>275</v>
      </c>
    </row>
    <row r="67" spans="1:3" x14ac:dyDescent="0.35">
      <c r="A67" s="3" t="s">
        <v>167</v>
      </c>
      <c r="B67" s="3" t="s">
        <v>276</v>
      </c>
    </row>
    <row r="68" spans="1:3" x14ac:dyDescent="0.35">
      <c r="A68" s="3" t="s">
        <v>168</v>
      </c>
      <c r="B68" s="3" t="s">
        <v>277</v>
      </c>
    </row>
    <row r="69" spans="1:3" x14ac:dyDescent="0.35">
      <c r="A69" s="3" t="s">
        <v>169</v>
      </c>
      <c r="B69" s="3" t="s">
        <v>278</v>
      </c>
    </row>
    <row r="70" spans="1:3" x14ac:dyDescent="0.35">
      <c r="A70" s="3" t="s">
        <v>279</v>
      </c>
      <c r="B70" s="3" t="s">
        <v>280</v>
      </c>
    </row>
    <row r="71" spans="1:3" x14ac:dyDescent="0.35">
      <c r="A71" s="3" t="s">
        <v>170</v>
      </c>
      <c r="B71" s="3" t="s">
        <v>281</v>
      </c>
    </row>
    <row r="72" spans="1:3" x14ac:dyDescent="0.35">
      <c r="A72" s="3" t="s">
        <v>171</v>
      </c>
      <c r="B72" s="3" t="s">
        <v>282</v>
      </c>
    </row>
    <row r="73" spans="1:3" x14ac:dyDescent="0.35">
      <c r="A73" s="3" t="s">
        <v>172</v>
      </c>
      <c r="B73" s="3" t="s">
        <v>283</v>
      </c>
    </row>
    <row r="74" spans="1:3" x14ac:dyDescent="0.35">
      <c r="A74" s="3" t="s">
        <v>173</v>
      </c>
      <c r="B74" s="3" t="s">
        <v>284</v>
      </c>
    </row>
    <row r="75" spans="1:3" x14ac:dyDescent="0.35">
      <c r="A75" s="3" t="s">
        <v>174</v>
      </c>
      <c r="B75" s="3" t="s">
        <v>285</v>
      </c>
    </row>
    <row r="76" spans="1:3" x14ac:dyDescent="0.35">
      <c r="A76" s="3" t="s">
        <v>175</v>
      </c>
      <c r="B76" s="3" t="s">
        <v>286</v>
      </c>
    </row>
    <row r="77" spans="1:3" x14ac:dyDescent="0.35">
      <c r="A77" s="3" t="s">
        <v>176</v>
      </c>
      <c r="B77" s="3" t="s">
        <v>287</v>
      </c>
    </row>
    <row r="78" spans="1:3" x14ac:dyDescent="0.35">
      <c r="A78" s="3" t="s">
        <v>177</v>
      </c>
      <c r="B78" s="3" t="s">
        <v>288</v>
      </c>
    </row>
    <row r="79" spans="1:3" x14ac:dyDescent="0.35">
      <c r="A79" s="3" t="s">
        <v>178</v>
      </c>
      <c r="B79" s="3" t="s">
        <v>289</v>
      </c>
    </row>
    <row r="80" spans="1:3" x14ac:dyDescent="0.35">
      <c r="A80" s="3" t="s">
        <v>179</v>
      </c>
      <c r="B80" s="3" t="s">
        <v>290</v>
      </c>
    </row>
    <row r="81" spans="1:2" x14ac:dyDescent="0.35">
      <c r="A81" s="3" t="s">
        <v>180</v>
      </c>
      <c r="B81" s="3" t="s">
        <v>291</v>
      </c>
    </row>
    <row r="82" spans="1:2" x14ac:dyDescent="0.35">
      <c r="A82" s="3" t="s">
        <v>181</v>
      </c>
      <c r="B82" s="3" t="s">
        <v>292</v>
      </c>
    </row>
    <row r="83" spans="1:2" x14ac:dyDescent="0.35">
      <c r="A83" s="3" t="s">
        <v>182</v>
      </c>
      <c r="B83" s="3" t="s">
        <v>293</v>
      </c>
    </row>
    <row r="84" spans="1:2" x14ac:dyDescent="0.35">
      <c r="A84" s="3" t="s">
        <v>183</v>
      </c>
      <c r="B84" s="3" t="s">
        <v>294</v>
      </c>
    </row>
    <row r="85" spans="1:2" x14ac:dyDescent="0.35">
      <c r="A85" s="3" t="s">
        <v>184</v>
      </c>
      <c r="B85" s="3" t="s">
        <v>295</v>
      </c>
    </row>
    <row r="86" spans="1:2" x14ac:dyDescent="0.35">
      <c r="A86" s="3" t="s">
        <v>185</v>
      </c>
      <c r="B86" s="3" t="s">
        <v>296</v>
      </c>
    </row>
    <row r="87" spans="1:2" x14ac:dyDescent="0.35">
      <c r="A87" s="3" t="s">
        <v>297</v>
      </c>
      <c r="B87" s="3" t="s">
        <v>298</v>
      </c>
    </row>
    <row r="88" spans="1:2" x14ac:dyDescent="0.35">
      <c r="A88" s="3" t="s">
        <v>186</v>
      </c>
      <c r="B88" s="3" t="s">
        <v>299</v>
      </c>
    </row>
    <row r="89" spans="1:2" x14ac:dyDescent="0.35">
      <c r="A89" s="3" t="s">
        <v>187</v>
      </c>
      <c r="B89" s="3" t="s">
        <v>300</v>
      </c>
    </row>
    <row r="90" spans="1:2" x14ac:dyDescent="0.35">
      <c r="A90" s="3" t="s">
        <v>188</v>
      </c>
      <c r="B90" s="3" t="s">
        <v>301</v>
      </c>
    </row>
    <row r="91" spans="1:2" x14ac:dyDescent="0.35">
      <c r="A91" s="3" t="s">
        <v>189</v>
      </c>
      <c r="B91" s="3" t="s">
        <v>302</v>
      </c>
    </row>
    <row r="92" spans="1:2" x14ac:dyDescent="0.35">
      <c r="A92" s="3" t="s">
        <v>190</v>
      </c>
      <c r="B92" s="3" t="s">
        <v>303</v>
      </c>
    </row>
    <row r="93" spans="1:2" x14ac:dyDescent="0.35">
      <c r="A93" s="3" t="s">
        <v>191</v>
      </c>
      <c r="B93" s="3" t="s">
        <v>304</v>
      </c>
    </row>
    <row r="94" spans="1:2" x14ac:dyDescent="0.35">
      <c r="A94" s="3" t="s">
        <v>192</v>
      </c>
      <c r="B94" s="3" t="s">
        <v>305</v>
      </c>
    </row>
    <row r="95" spans="1:2" x14ac:dyDescent="0.35">
      <c r="A95" s="3" t="s">
        <v>193</v>
      </c>
      <c r="B95" s="3" t="s">
        <v>306</v>
      </c>
    </row>
    <row r="96" spans="1:2" x14ac:dyDescent="0.35">
      <c r="A96" s="3" t="s">
        <v>194</v>
      </c>
      <c r="B96" s="3" t="s">
        <v>307</v>
      </c>
    </row>
    <row r="97" spans="1:2" x14ac:dyDescent="0.35">
      <c r="A97" s="3" t="s">
        <v>195</v>
      </c>
      <c r="B97" s="3" t="s">
        <v>308</v>
      </c>
    </row>
    <row r="98" spans="1:2" x14ac:dyDescent="0.35">
      <c r="A98" s="3" t="s">
        <v>196</v>
      </c>
      <c r="B98" s="3" t="s">
        <v>309</v>
      </c>
    </row>
    <row r="99" spans="1:2" x14ac:dyDescent="0.35">
      <c r="A99" s="3" t="s">
        <v>197</v>
      </c>
      <c r="B99" s="3" t="s">
        <v>310</v>
      </c>
    </row>
    <row r="100" spans="1:2" x14ac:dyDescent="0.35">
      <c r="A100" s="3" t="s">
        <v>198</v>
      </c>
      <c r="B100" s="3" t="s">
        <v>311</v>
      </c>
    </row>
    <row r="101" spans="1:2" x14ac:dyDescent="0.35">
      <c r="A101" s="3" t="s">
        <v>199</v>
      </c>
      <c r="B101" s="3" t="s">
        <v>312</v>
      </c>
    </row>
    <row r="102" spans="1:2" x14ac:dyDescent="0.35">
      <c r="A102" s="3" t="s">
        <v>200</v>
      </c>
      <c r="B102" s="3" t="s">
        <v>313</v>
      </c>
    </row>
    <row r="103" spans="1:2" x14ac:dyDescent="0.35">
      <c r="A103" s="3" t="s">
        <v>201</v>
      </c>
      <c r="B103" s="3" t="s">
        <v>314</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C49A-613F-47AC-8AE5-9709CB4FFA1F}">
  <dimension ref="A1:B870"/>
  <sheetViews>
    <sheetView workbookViewId="0">
      <selection activeCell="B5" sqref="B5"/>
    </sheetView>
  </sheetViews>
  <sheetFormatPr defaultRowHeight="14.5" x14ac:dyDescent="0.35"/>
  <cols>
    <col min="1" max="1" width="8.54296875" bestFit="1" customWidth="1"/>
    <col min="2" max="2" width="39.54296875" bestFit="1" customWidth="1"/>
  </cols>
  <sheetData>
    <row r="1" spans="1:2" s="1" customFormat="1" x14ac:dyDescent="0.35">
      <c r="A1" s="1" t="s">
        <v>5</v>
      </c>
      <c r="B1" s="12" t="s">
        <v>6</v>
      </c>
    </row>
    <row r="2" spans="1:2" x14ac:dyDescent="0.35">
      <c r="A2" s="5">
        <v>1</v>
      </c>
      <c r="B2" s="5" t="s">
        <v>327</v>
      </c>
    </row>
    <row r="3" spans="1:2" x14ac:dyDescent="0.35">
      <c r="A3" s="5">
        <v>2</v>
      </c>
      <c r="B3" s="5" t="s">
        <v>328</v>
      </c>
    </row>
    <row r="4" spans="1:2" x14ac:dyDescent="0.35">
      <c r="A4" s="5">
        <v>3</v>
      </c>
      <c r="B4" s="5" t="s">
        <v>329</v>
      </c>
    </row>
    <row r="5" spans="1:2" x14ac:dyDescent="0.35">
      <c r="A5" s="5"/>
      <c r="B5" s="5"/>
    </row>
    <row r="6" spans="1:2" x14ac:dyDescent="0.35">
      <c r="A6" s="5"/>
      <c r="B6" s="5"/>
    </row>
    <row r="7" spans="1:2" x14ac:dyDescent="0.35">
      <c r="A7" s="5"/>
      <c r="B7" s="5"/>
    </row>
    <row r="8" spans="1:2" x14ac:dyDescent="0.35">
      <c r="A8" s="5"/>
      <c r="B8" s="5"/>
    </row>
    <row r="9" spans="1:2" x14ac:dyDescent="0.35">
      <c r="A9" s="5"/>
      <c r="B9" s="5"/>
    </row>
    <row r="10" spans="1:2" x14ac:dyDescent="0.35">
      <c r="A10" s="5"/>
      <c r="B10" s="5"/>
    </row>
    <row r="11" spans="1:2" x14ac:dyDescent="0.35">
      <c r="A11" s="5"/>
      <c r="B11" s="5"/>
    </row>
    <row r="12" spans="1:2" x14ac:dyDescent="0.35">
      <c r="A12" s="5"/>
      <c r="B12" s="5"/>
    </row>
    <row r="13" spans="1:2" x14ac:dyDescent="0.35">
      <c r="A13" s="5"/>
      <c r="B13" s="5"/>
    </row>
    <row r="14" spans="1:2" x14ac:dyDescent="0.35">
      <c r="A14" s="5"/>
      <c r="B14" s="5"/>
    </row>
    <row r="15" spans="1:2" x14ac:dyDescent="0.35">
      <c r="A15" s="5"/>
      <c r="B15" s="5"/>
    </row>
    <row r="16" spans="1:2" x14ac:dyDescent="0.35">
      <c r="A16" s="5"/>
      <c r="B16" s="5"/>
    </row>
    <row r="17" spans="1:2" x14ac:dyDescent="0.35">
      <c r="A17" s="5"/>
      <c r="B17" s="5"/>
    </row>
    <row r="18" spans="1:2" x14ac:dyDescent="0.35">
      <c r="A18" s="5"/>
      <c r="B18" s="5"/>
    </row>
    <row r="19" spans="1:2" x14ac:dyDescent="0.35">
      <c r="A19" s="5"/>
      <c r="B19" s="5"/>
    </row>
    <row r="20" spans="1:2" x14ac:dyDescent="0.35">
      <c r="A20" s="5"/>
      <c r="B20" s="5"/>
    </row>
    <row r="21" spans="1:2" x14ac:dyDescent="0.35">
      <c r="A21" s="5"/>
      <c r="B21" s="5"/>
    </row>
    <row r="22" spans="1:2" x14ac:dyDescent="0.35">
      <c r="A22" s="5"/>
      <c r="B22" s="5"/>
    </row>
    <row r="23" spans="1:2" x14ac:dyDescent="0.35">
      <c r="A23" s="5"/>
      <c r="B23" s="5"/>
    </row>
    <row r="24" spans="1:2" x14ac:dyDescent="0.35">
      <c r="A24" s="5"/>
      <c r="B24" s="5"/>
    </row>
    <row r="25" spans="1:2" x14ac:dyDescent="0.35">
      <c r="A25" s="5"/>
      <c r="B25" s="5"/>
    </row>
    <row r="26" spans="1:2" x14ac:dyDescent="0.35">
      <c r="A26" s="5"/>
      <c r="B26" s="5"/>
    </row>
    <row r="27" spans="1:2" x14ac:dyDescent="0.35">
      <c r="A27" s="5"/>
      <c r="B27" s="5"/>
    </row>
    <row r="28" spans="1:2" x14ac:dyDescent="0.35">
      <c r="A28" s="5"/>
      <c r="B28" s="5"/>
    </row>
    <row r="29" spans="1:2" x14ac:dyDescent="0.35">
      <c r="A29" s="5"/>
      <c r="B29" s="5"/>
    </row>
    <row r="30" spans="1:2" x14ac:dyDescent="0.35">
      <c r="A30" s="5"/>
      <c r="B30" s="5"/>
    </row>
    <row r="31" spans="1:2" x14ac:dyDescent="0.35">
      <c r="A31" s="5"/>
      <c r="B31" s="5"/>
    </row>
    <row r="32" spans="1:2" x14ac:dyDescent="0.35">
      <c r="A32" s="5"/>
      <c r="B32" s="5"/>
    </row>
    <row r="33" spans="1:2" x14ac:dyDescent="0.35">
      <c r="A33" s="5"/>
      <c r="B33" s="5"/>
    </row>
    <row r="34" spans="1:2" x14ac:dyDescent="0.35">
      <c r="A34" s="5"/>
      <c r="B34" s="5"/>
    </row>
    <row r="35" spans="1:2" x14ac:dyDescent="0.35">
      <c r="A35" s="5"/>
      <c r="B35" s="5"/>
    </row>
    <row r="36" spans="1:2" x14ac:dyDescent="0.35">
      <c r="A36" s="5"/>
      <c r="B36" s="5"/>
    </row>
    <row r="37" spans="1:2" x14ac:dyDescent="0.35">
      <c r="A37" s="5"/>
      <c r="B37" s="5"/>
    </row>
    <row r="38" spans="1:2" x14ac:dyDescent="0.35">
      <c r="A38" s="5"/>
      <c r="B38" s="5"/>
    </row>
    <row r="39" spans="1:2" x14ac:dyDescent="0.35">
      <c r="A39" s="5"/>
      <c r="B39" s="5"/>
    </row>
    <row r="40" spans="1:2" x14ac:dyDescent="0.35">
      <c r="A40" s="5"/>
      <c r="B40" s="5"/>
    </row>
    <row r="41" spans="1:2" x14ac:dyDescent="0.35">
      <c r="A41" s="5"/>
      <c r="B41" s="5"/>
    </row>
    <row r="42" spans="1:2" x14ac:dyDescent="0.35">
      <c r="A42" s="5"/>
      <c r="B42" s="5"/>
    </row>
    <row r="43" spans="1:2" x14ac:dyDescent="0.35">
      <c r="A43" s="5"/>
      <c r="B43" s="5"/>
    </row>
    <row r="44" spans="1:2" x14ac:dyDescent="0.35">
      <c r="A44" s="5"/>
      <c r="B44" s="5"/>
    </row>
    <row r="45" spans="1:2" x14ac:dyDescent="0.35">
      <c r="A45" s="5"/>
      <c r="B45" s="5"/>
    </row>
    <row r="46" spans="1:2" x14ac:dyDescent="0.35">
      <c r="A46" s="5"/>
      <c r="B46" s="5"/>
    </row>
    <row r="47" spans="1:2" x14ac:dyDescent="0.35">
      <c r="A47" s="5"/>
      <c r="B47" s="5"/>
    </row>
    <row r="48" spans="1:2" x14ac:dyDescent="0.35">
      <c r="A48" s="5"/>
      <c r="B48" s="5"/>
    </row>
    <row r="49" spans="1:2" x14ac:dyDescent="0.35">
      <c r="A49" s="5"/>
      <c r="B49" s="5"/>
    </row>
    <row r="50" spans="1:2" x14ac:dyDescent="0.35">
      <c r="A50" s="5"/>
      <c r="B50" s="5"/>
    </row>
    <row r="51" spans="1:2" x14ac:dyDescent="0.35">
      <c r="A51" s="5"/>
      <c r="B51" s="5"/>
    </row>
    <row r="52" spans="1:2" x14ac:dyDescent="0.35">
      <c r="A52" s="5"/>
      <c r="B52" s="5"/>
    </row>
    <row r="53" spans="1:2" x14ac:dyDescent="0.35">
      <c r="A53" s="5"/>
      <c r="B53" s="5"/>
    </row>
    <row r="54" spans="1:2" x14ac:dyDescent="0.35">
      <c r="A54" s="5"/>
      <c r="B54" s="5"/>
    </row>
    <row r="55" spans="1:2" x14ac:dyDescent="0.35">
      <c r="A55" s="5"/>
      <c r="B55" s="5"/>
    </row>
    <row r="56" spans="1:2" x14ac:dyDescent="0.35">
      <c r="A56" s="5"/>
      <c r="B56" s="5"/>
    </row>
    <row r="57" spans="1:2" x14ac:dyDescent="0.35">
      <c r="A57" s="5"/>
      <c r="B57" s="5"/>
    </row>
    <row r="58" spans="1:2" x14ac:dyDescent="0.35">
      <c r="A58" s="5"/>
      <c r="B58" s="5"/>
    </row>
    <row r="59" spans="1:2" x14ac:dyDescent="0.35">
      <c r="A59" s="5"/>
      <c r="B59" s="5"/>
    </row>
    <row r="60" spans="1:2" x14ac:dyDescent="0.35">
      <c r="A60" s="5"/>
      <c r="B60" s="5"/>
    </row>
    <row r="61" spans="1:2" x14ac:dyDescent="0.35">
      <c r="A61" s="5"/>
      <c r="B61" s="5"/>
    </row>
    <row r="62" spans="1:2" x14ac:dyDescent="0.35">
      <c r="A62" s="5"/>
      <c r="B62" s="5"/>
    </row>
    <row r="63" spans="1:2" x14ac:dyDescent="0.35">
      <c r="A63" s="5"/>
      <c r="B63" s="5"/>
    </row>
    <row r="64" spans="1:2" x14ac:dyDescent="0.35">
      <c r="A64" s="5"/>
      <c r="B64" s="5"/>
    </row>
    <row r="65" spans="1:2" x14ac:dyDescent="0.35">
      <c r="A65" s="5"/>
      <c r="B65" s="5"/>
    </row>
    <row r="66" spans="1:2" x14ac:dyDescent="0.35">
      <c r="A66" s="5"/>
      <c r="B66" s="5"/>
    </row>
    <row r="67" spans="1:2" x14ac:dyDescent="0.35">
      <c r="A67" s="5"/>
      <c r="B67" s="5"/>
    </row>
    <row r="68" spans="1:2" x14ac:dyDescent="0.35">
      <c r="A68" s="5"/>
      <c r="B68" s="5"/>
    </row>
    <row r="69" spans="1:2" x14ac:dyDescent="0.35">
      <c r="A69" s="5"/>
      <c r="B69" s="5"/>
    </row>
    <row r="70" spans="1:2" x14ac:dyDescent="0.35">
      <c r="A70" s="5"/>
      <c r="B70" s="5"/>
    </row>
    <row r="71" spans="1:2" x14ac:dyDescent="0.35">
      <c r="A71" s="5"/>
      <c r="B71" s="5"/>
    </row>
    <row r="72" spans="1:2" x14ac:dyDescent="0.35">
      <c r="A72" s="5"/>
      <c r="B72" s="5"/>
    </row>
    <row r="73" spans="1:2" x14ac:dyDescent="0.35">
      <c r="A73" s="5"/>
      <c r="B73" s="5"/>
    </row>
    <row r="74" spans="1:2" x14ac:dyDescent="0.35">
      <c r="A74" s="5"/>
      <c r="B74" s="5"/>
    </row>
    <row r="75" spans="1:2" x14ac:dyDescent="0.35">
      <c r="A75" s="5"/>
      <c r="B75" s="5"/>
    </row>
    <row r="76" spans="1:2" x14ac:dyDescent="0.35">
      <c r="A76" s="5"/>
      <c r="B76" s="5"/>
    </row>
    <row r="77" spans="1:2" x14ac:dyDescent="0.35">
      <c r="A77" s="5"/>
      <c r="B77" s="5"/>
    </row>
    <row r="78" spans="1:2" x14ac:dyDescent="0.35">
      <c r="A78" s="5"/>
      <c r="B78" s="5"/>
    </row>
    <row r="79" spans="1:2" x14ac:dyDescent="0.35">
      <c r="A79" s="5"/>
      <c r="B79" s="5"/>
    </row>
    <row r="80" spans="1:2" x14ac:dyDescent="0.35">
      <c r="A80" s="5"/>
      <c r="B80" s="5"/>
    </row>
    <row r="81" spans="1:2" x14ac:dyDescent="0.35">
      <c r="A81" s="5"/>
      <c r="B81" s="5"/>
    </row>
    <row r="82" spans="1:2" x14ac:dyDescent="0.35">
      <c r="A82" s="5"/>
      <c r="B82" s="5"/>
    </row>
    <row r="83" spans="1:2" x14ac:dyDescent="0.35">
      <c r="A83" s="5"/>
      <c r="B83" s="5"/>
    </row>
    <row r="84" spans="1:2" x14ac:dyDescent="0.35">
      <c r="A84" s="5"/>
      <c r="B84" s="5"/>
    </row>
    <row r="85" spans="1:2" x14ac:dyDescent="0.35">
      <c r="A85" s="5"/>
      <c r="B85" s="5"/>
    </row>
    <row r="86" spans="1:2" x14ac:dyDescent="0.35">
      <c r="A86" s="5"/>
      <c r="B86" s="5"/>
    </row>
    <row r="87" spans="1:2" x14ac:dyDescent="0.35">
      <c r="A87" s="5"/>
      <c r="B87" s="5"/>
    </row>
    <row r="88" spans="1:2" x14ac:dyDescent="0.35">
      <c r="A88" s="5"/>
      <c r="B88" s="5"/>
    </row>
    <row r="89" spans="1:2" x14ac:dyDescent="0.35">
      <c r="A89" s="5"/>
      <c r="B89" s="5"/>
    </row>
    <row r="90" spans="1:2" x14ac:dyDescent="0.35">
      <c r="A90" s="5"/>
      <c r="B90" s="5"/>
    </row>
    <row r="91" spans="1:2" x14ac:dyDescent="0.35">
      <c r="A91" s="5"/>
      <c r="B91" s="5"/>
    </row>
    <row r="92" spans="1:2" x14ac:dyDescent="0.35">
      <c r="A92" s="5"/>
      <c r="B92" s="5"/>
    </row>
    <row r="93" spans="1:2" x14ac:dyDescent="0.35">
      <c r="A93" s="5"/>
      <c r="B93" s="5"/>
    </row>
    <row r="94" spans="1:2" x14ac:dyDescent="0.35">
      <c r="A94" s="5"/>
      <c r="B94" s="5"/>
    </row>
    <row r="95" spans="1:2" x14ac:dyDescent="0.35">
      <c r="A95" s="5"/>
      <c r="B95" s="5"/>
    </row>
    <row r="96" spans="1:2" x14ac:dyDescent="0.35">
      <c r="A96" s="5"/>
      <c r="B96" s="5"/>
    </row>
    <row r="97" spans="1:2" x14ac:dyDescent="0.35">
      <c r="A97" s="5"/>
      <c r="B97" s="5"/>
    </row>
    <row r="98" spans="1:2" x14ac:dyDescent="0.35">
      <c r="A98" s="5"/>
      <c r="B98" s="5"/>
    </row>
    <row r="99" spans="1:2" x14ac:dyDescent="0.35">
      <c r="A99" s="5"/>
      <c r="B99" s="5"/>
    </row>
    <row r="100" spans="1:2" x14ac:dyDescent="0.35">
      <c r="A100" s="5"/>
      <c r="B100" s="5"/>
    </row>
    <row r="101" spans="1:2" x14ac:dyDescent="0.35">
      <c r="A101" s="5"/>
      <c r="B101" s="5"/>
    </row>
    <row r="102" spans="1:2" x14ac:dyDescent="0.35">
      <c r="A102" s="5"/>
      <c r="B102" s="5"/>
    </row>
    <row r="103" spans="1:2" x14ac:dyDescent="0.35">
      <c r="A103" s="5"/>
      <c r="B103" s="5"/>
    </row>
    <row r="104" spans="1:2" x14ac:dyDescent="0.35">
      <c r="A104" s="5"/>
      <c r="B104" s="5"/>
    </row>
    <row r="105" spans="1:2" x14ac:dyDescent="0.35">
      <c r="A105" s="5"/>
      <c r="B105" s="5"/>
    </row>
    <row r="106" spans="1:2" x14ac:dyDescent="0.35">
      <c r="A106" s="5"/>
      <c r="B106" s="5"/>
    </row>
    <row r="107" spans="1:2" x14ac:dyDescent="0.35">
      <c r="A107" s="5"/>
      <c r="B107" s="5"/>
    </row>
    <row r="108" spans="1:2" x14ac:dyDescent="0.35">
      <c r="A108" s="5"/>
      <c r="B108" s="5"/>
    </row>
    <row r="109" spans="1:2" x14ac:dyDescent="0.35">
      <c r="A109" s="5"/>
      <c r="B109" s="5"/>
    </row>
    <row r="110" spans="1:2" x14ac:dyDescent="0.35">
      <c r="A110" s="5"/>
      <c r="B110" s="5"/>
    </row>
    <row r="111" spans="1:2" x14ac:dyDescent="0.35">
      <c r="A111" s="5"/>
      <c r="B111" s="5"/>
    </row>
    <row r="112" spans="1:2" x14ac:dyDescent="0.35">
      <c r="A112" s="5"/>
      <c r="B112" s="5"/>
    </row>
    <row r="113" spans="1:2" x14ac:dyDescent="0.35">
      <c r="A113" s="5"/>
      <c r="B113" s="5"/>
    </row>
    <row r="114" spans="1:2" x14ac:dyDescent="0.35">
      <c r="A114" s="5"/>
      <c r="B114" s="5"/>
    </row>
    <row r="115" spans="1:2" x14ac:dyDescent="0.35">
      <c r="A115" s="5"/>
      <c r="B115" s="5"/>
    </row>
    <row r="116" spans="1:2" x14ac:dyDescent="0.35">
      <c r="A116" s="5"/>
      <c r="B116" s="5"/>
    </row>
    <row r="117" spans="1:2" x14ac:dyDescent="0.35">
      <c r="A117" s="5"/>
      <c r="B117" s="5"/>
    </row>
    <row r="118" spans="1:2" x14ac:dyDescent="0.35">
      <c r="A118" s="5"/>
      <c r="B118" s="5"/>
    </row>
    <row r="119" spans="1:2" x14ac:dyDescent="0.35">
      <c r="A119" s="5"/>
      <c r="B119" s="5"/>
    </row>
    <row r="120" spans="1:2" x14ac:dyDescent="0.35">
      <c r="A120" s="5"/>
      <c r="B120" s="5"/>
    </row>
    <row r="121" spans="1:2" x14ac:dyDescent="0.35">
      <c r="A121" s="5"/>
      <c r="B121" s="5"/>
    </row>
    <row r="122" spans="1:2" x14ac:dyDescent="0.35">
      <c r="A122" s="5"/>
      <c r="B122" s="5"/>
    </row>
    <row r="123" spans="1:2" x14ac:dyDescent="0.35">
      <c r="A123" s="5"/>
      <c r="B123" s="5"/>
    </row>
    <row r="124" spans="1:2" x14ac:dyDescent="0.35">
      <c r="A124" s="5"/>
      <c r="B124" s="5"/>
    </row>
    <row r="125" spans="1:2" x14ac:dyDescent="0.35">
      <c r="A125" s="5"/>
      <c r="B125" s="5"/>
    </row>
    <row r="126" spans="1:2" x14ac:dyDescent="0.35">
      <c r="A126" s="5"/>
      <c r="B126" s="5"/>
    </row>
    <row r="127" spans="1:2" x14ac:dyDescent="0.35">
      <c r="A127" s="5"/>
      <c r="B127" s="5"/>
    </row>
    <row r="128" spans="1:2" x14ac:dyDescent="0.35">
      <c r="A128" s="5"/>
      <c r="B128" s="5"/>
    </row>
    <row r="129" spans="1:2" x14ac:dyDescent="0.35">
      <c r="A129" s="5"/>
      <c r="B129" s="5"/>
    </row>
    <row r="130" spans="1:2" x14ac:dyDescent="0.35">
      <c r="A130" s="5"/>
      <c r="B130" s="5"/>
    </row>
    <row r="131" spans="1:2" x14ac:dyDescent="0.35">
      <c r="A131" s="5"/>
      <c r="B131" s="5"/>
    </row>
    <row r="132" spans="1:2" x14ac:dyDescent="0.35">
      <c r="A132" s="5"/>
      <c r="B132" s="5"/>
    </row>
    <row r="133" spans="1:2" x14ac:dyDescent="0.35">
      <c r="A133" s="5"/>
      <c r="B133" s="5"/>
    </row>
    <row r="134" spans="1:2" x14ac:dyDescent="0.35">
      <c r="A134" s="5"/>
      <c r="B134" s="5"/>
    </row>
    <row r="135" spans="1:2" x14ac:dyDescent="0.35">
      <c r="A135" s="5"/>
      <c r="B135" s="5"/>
    </row>
    <row r="136" spans="1:2" x14ac:dyDescent="0.35">
      <c r="A136" s="5"/>
      <c r="B136" s="5"/>
    </row>
    <row r="137" spans="1:2" x14ac:dyDescent="0.35">
      <c r="A137" s="5"/>
      <c r="B137" s="5"/>
    </row>
    <row r="138" spans="1:2" x14ac:dyDescent="0.35">
      <c r="A138" s="5"/>
      <c r="B138" s="5"/>
    </row>
    <row r="139" spans="1:2" x14ac:dyDescent="0.35">
      <c r="A139" s="5"/>
      <c r="B139" s="5"/>
    </row>
    <row r="140" spans="1:2" x14ac:dyDescent="0.35">
      <c r="A140" s="5"/>
      <c r="B140" s="5"/>
    </row>
    <row r="141" spans="1:2" x14ac:dyDescent="0.35">
      <c r="A141" s="5"/>
      <c r="B141" s="5"/>
    </row>
    <row r="142" spans="1:2" x14ac:dyDescent="0.35">
      <c r="A142" s="5"/>
      <c r="B142" s="5"/>
    </row>
    <row r="143" spans="1:2" x14ac:dyDescent="0.35">
      <c r="A143" s="5"/>
      <c r="B143" s="5"/>
    </row>
    <row r="144" spans="1:2" x14ac:dyDescent="0.35">
      <c r="A144" s="5"/>
      <c r="B144" s="5"/>
    </row>
    <row r="145" spans="1:2" x14ac:dyDescent="0.35">
      <c r="A145" s="5"/>
      <c r="B145" s="5"/>
    </row>
    <row r="146" spans="1:2" x14ac:dyDescent="0.35">
      <c r="A146" s="5"/>
      <c r="B146" s="5"/>
    </row>
    <row r="147" spans="1:2" x14ac:dyDescent="0.35">
      <c r="A147" s="5"/>
      <c r="B147" s="5"/>
    </row>
    <row r="148" spans="1:2" x14ac:dyDescent="0.35">
      <c r="A148" s="5"/>
      <c r="B148" s="5"/>
    </row>
    <row r="149" spans="1:2" x14ac:dyDescent="0.35">
      <c r="A149" s="5"/>
      <c r="B149" s="5"/>
    </row>
    <row r="150" spans="1:2" x14ac:dyDescent="0.35">
      <c r="A150" s="5"/>
      <c r="B150" s="5"/>
    </row>
    <row r="151" spans="1:2" x14ac:dyDescent="0.35">
      <c r="A151" s="5"/>
      <c r="B151" s="5"/>
    </row>
    <row r="152" spans="1:2" x14ac:dyDescent="0.35">
      <c r="A152" s="5"/>
      <c r="B152" s="5"/>
    </row>
    <row r="153" spans="1:2" x14ac:dyDescent="0.35">
      <c r="A153" s="5"/>
      <c r="B153" s="5"/>
    </row>
    <row r="154" spans="1:2" x14ac:dyDescent="0.35">
      <c r="A154" s="5"/>
      <c r="B154" s="5"/>
    </row>
    <row r="155" spans="1:2" x14ac:dyDescent="0.35">
      <c r="A155" s="5"/>
      <c r="B155" s="5"/>
    </row>
    <row r="156" spans="1:2" x14ac:dyDescent="0.35">
      <c r="A156" s="5"/>
      <c r="B156" s="5"/>
    </row>
    <row r="157" spans="1:2" x14ac:dyDescent="0.35">
      <c r="A157" s="5"/>
      <c r="B157" s="5"/>
    </row>
    <row r="158" spans="1:2" x14ac:dyDescent="0.35">
      <c r="A158" s="5"/>
      <c r="B158" s="5"/>
    </row>
    <row r="159" spans="1:2" x14ac:dyDescent="0.35">
      <c r="A159" s="5"/>
      <c r="B159" s="5"/>
    </row>
    <row r="160" spans="1:2" x14ac:dyDescent="0.35">
      <c r="A160" s="5"/>
      <c r="B160" s="5"/>
    </row>
    <row r="161" spans="1:2" x14ac:dyDescent="0.35">
      <c r="A161" s="5"/>
      <c r="B161" s="5"/>
    </row>
    <row r="162" spans="1:2" x14ac:dyDescent="0.35">
      <c r="A162" s="5"/>
      <c r="B162" s="5"/>
    </row>
    <row r="163" spans="1:2" x14ac:dyDescent="0.35">
      <c r="A163" s="5"/>
      <c r="B163" s="5"/>
    </row>
    <row r="164" spans="1:2" x14ac:dyDescent="0.35">
      <c r="A164" s="5"/>
      <c r="B164" s="5"/>
    </row>
    <row r="165" spans="1:2" x14ac:dyDescent="0.35">
      <c r="A165" s="5"/>
      <c r="B165" s="5"/>
    </row>
    <row r="166" spans="1:2" x14ac:dyDescent="0.35">
      <c r="A166" s="5"/>
      <c r="B166" s="5"/>
    </row>
    <row r="167" spans="1:2" x14ac:dyDescent="0.35">
      <c r="A167" s="5"/>
      <c r="B167" s="5"/>
    </row>
    <row r="168" spans="1:2" x14ac:dyDescent="0.35">
      <c r="A168" s="5"/>
      <c r="B168" s="5"/>
    </row>
    <row r="169" spans="1:2" x14ac:dyDescent="0.35">
      <c r="A169" s="5"/>
      <c r="B169" s="5"/>
    </row>
    <row r="170" spans="1:2" x14ac:dyDescent="0.35">
      <c r="A170" s="5"/>
      <c r="B170" s="5"/>
    </row>
    <row r="171" spans="1:2" x14ac:dyDescent="0.35">
      <c r="A171" s="5"/>
      <c r="B171" s="5"/>
    </row>
    <row r="172" spans="1:2" x14ac:dyDescent="0.35">
      <c r="A172" s="5"/>
      <c r="B172" s="5"/>
    </row>
    <row r="173" spans="1:2" x14ac:dyDescent="0.35">
      <c r="A173" s="5"/>
      <c r="B173" s="5"/>
    </row>
    <row r="174" spans="1:2" x14ac:dyDescent="0.35">
      <c r="A174" s="5"/>
      <c r="B174" s="5"/>
    </row>
    <row r="175" spans="1:2" x14ac:dyDescent="0.35">
      <c r="A175" s="5"/>
      <c r="B175" s="5"/>
    </row>
    <row r="176" spans="1:2" x14ac:dyDescent="0.35">
      <c r="A176" s="5"/>
      <c r="B176" s="5"/>
    </row>
    <row r="177" spans="1:2" x14ac:dyDescent="0.35">
      <c r="A177" s="5"/>
      <c r="B177" s="5"/>
    </row>
    <row r="178" spans="1:2" x14ac:dyDescent="0.35">
      <c r="A178" s="5"/>
      <c r="B178" s="5"/>
    </row>
    <row r="179" spans="1:2" x14ac:dyDescent="0.35">
      <c r="A179" s="5"/>
      <c r="B179" s="5"/>
    </row>
    <row r="180" spans="1:2" x14ac:dyDescent="0.35">
      <c r="A180" s="5"/>
      <c r="B180" s="5"/>
    </row>
    <row r="181" spans="1:2" x14ac:dyDescent="0.35">
      <c r="A181" s="5"/>
      <c r="B181" s="5"/>
    </row>
    <row r="182" spans="1:2" x14ac:dyDescent="0.35">
      <c r="A182" s="5"/>
      <c r="B182" s="5"/>
    </row>
    <row r="183" spans="1:2" x14ac:dyDescent="0.35">
      <c r="A183" s="5"/>
      <c r="B183" s="5"/>
    </row>
    <row r="184" spans="1:2" x14ac:dyDescent="0.35">
      <c r="A184" s="5"/>
      <c r="B184" s="5"/>
    </row>
    <row r="185" spans="1:2" x14ac:dyDescent="0.35">
      <c r="A185" s="5"/>
      <c r="B185" s="5"/>
    </row>
    <row r="186" spans="1:2" x14ac:dyDescent="0.35">
      <c r="A186" s="5"/>
      <c r="B186" s="5"/>
    </row>
    <row r="187" spans="1:2" x14ac:dyDescent="0.35">
      <c r="A187" s="5"/>
      <c r="B187" s="5"/>
    </row>
    <row r="188" spans="1:2" x14ac:dyDescent="0.35">
      <c r="A188" s="5"/>
      <c r="B188" s="5"/>
    </row>
    <row r="189" spans="1:2" x14ac:dyDescent="0.35">
      <c r="A189" s="5"/>
      <c r="B189" s="5"/>
    </row>
    <row r="190" spans="1:2" x14ac:dyDescent="0.35">
      <c r="A190" s="5"/>
      <c r="B190" s="5"/>
    </row>
    <row r="191" spans="1:2" x14ac:dyDescent="0.35">
      <c r="A191" s="5"/>
      <c r="B191" s="5"/>
    </row>
    <row r="192" spans="1:2" x14ac:dyDescent="0.35">
      <c r="A192" s="5"/>
      <c r="B192" s="5"/>
    </row>
    <row r="193" spans="1:2" x14ac:dyDescent="0.35">
      <c r="A193" s="5"/>
      <c r="B193" s="5"/>
    </row>
    <row r="194" spans="1:2" x14ac:dyDescent="0.35">
      <c r="A194" s="5"/>
      <c r="B194" s="5"/>
    </row>
    <row r="195" spans="1:2" x14ac:dyDescent="0.35">
      <c r="A195" s="5"/>
      <c r="B195" s="5"/>
    </row>
    <row r="196" spans="1:2" x14ac:dyDescent="0.35">
      <c r="A196" s="5"/>
      <c r="B196" s="5"/>
    </row>
    <row r="197" spans="1:2" x14ac:dyDescent="0.35">
      <c r="A197" s="5"/>
      <c r="B197" s="5"/>
    </row>
    <row r="198" spans="1:2" x14ac:dyDescent="0.35">
      <c r="A198" s="5"/>
      <c r="B198" s="5"/>
    </row>
    <row r="199" spans="1:2" x14ac:dyDescent="0.35">
      <c r="A199" s="5"/>
      <c r="B199" s="5"/>
    </row>
    <row r="200" spans="1:2" x14ac:dyDescent="0.35">
      <c r="A200" s="5"/>
      <c r="B200" s="5"/>
    </row>
    <row r="201" spans="1:2" x14ac:dyDescent="0.35">
      <c r="A201" s="5"/>
      <c r="B201" s="5"/>
    </row>
    <row r="202" spans="1:2" x14ac:dyDescent="0.35">
      <c r="A202" s="5"/>
      <c r="B202" s="5"/>
    </row>
    <row r="203" spans="1:2" x14ac:dyDescent="0.35">
      <c r="A203" s="5"/>
      <c r="B203" s="5"/>
    </row>
    <row r="204" spans="1:2" x14ac:dyDescent="0.35">
      <c r="A204" s="5"/>
      <c r="B204" s="5"/>
    </row>
    <row r="205" spans="1:2" x14ac:dyDescent="0.35">
      <c r="A205" s="5"/>
      <c r="B205" s="5"/>
    </row>
    <row r="206" spans="1:2" x14ac:dyDescent="0.35">
      <c r="A206" s="5"/>
      <c r="B206" s="5"/>
    </row>
    <row r="207" spans="1:2" x14ac:dyDescent="0.35">
      <c r="A207" s="5"/>
      <c r="B207" s="5"/>
    </row>
    <row r="208" spans="1:2" x14ac:dyDescent="0.35">
      <c r="A208" s="5"/>
      <c r="B208" s="5"/>
    </row>
    <row r="209" spans="1:2" x14ac:dyDescent="0.35">
      <c r="A209" s="5"/>
      <c r="B209" s="5"/>
    </row>
    <row r="210" spans="1:2" x14ac:dyDescent="0.35">
      <c r="A210" s="5"/>
      <c r="B210" s="5"/>
    </row>
    <row r="211" spans="1:2" x14ac:dyDescent="0.35">
      <c r="A211" s="5"/>
      <c r="B211" s="5"/>
    </row>
    <row r="212" spans="1:2" x14ac:dyDescent="0.35">
      <c r="A212" s="5"/>
      <c r="B212" s="5"/>
    </row>
    <row r="213" spans="1:2" x14ac:dyDescent="0.35">
      <c r="A213" s="5"/>
      <c r="B213" s="5"/>
    </row>
    <row r="214" spans="1:2" x14ac:dyDescent="0.35">
      <c r="A214" s="5"/>
      <c r="B214" s="5"/>
    </row>
    <row r="215" spans="1:2" x14ac:dyDescent="0.35">
      <c r="A215" s="5"/>
      <c r="B215" s="5"/>
    </row>
    <row r="216" spans="1:2" x14ac:dyDescent="0.35">
      <c r="A216" s="5"/>
      <c r="B216" s="5"/>
    </row>
    <row r="217" spans="1:2" x14ac:dyDescent="0.35">
      <c r="A217" s="5"/>
      <c r="B217" s="5"/>
    </row>
    <row r="218" spans="1:2" x14ac:dyDescent="0.35">
      <c r="A218" s="5"/>
      <c r="B218" s="5"/>
    </row>
    <row r="219" spans="1:2" x14ac:dyDescent="0.35">
      <c r="A219" s="5"/>
      <c r="B219" s="5"/>
    </row>
    <row r="220" spans="1:2" x14ac:dyDescent="0.35">
      <c r="A220" s="5"/>
      <c r="B220" s="5"/>
    </row>
    <row r="221" spans="1:2" x14ac:dyDescent="0.35">
      <c r="A221" s="5"/>
      <c r="B221" s="5"/>
    </row>
    <row r="222" spans="1:2" x14ac:dyDescent="0.35">
      <c r="A222" s="5"/>
      <c r="B222" s="5"/>
    </row>
    <row r="223" spans="1:2" x14ac:dyDescent="0.35">
      <c r="A223" s="5"/>
      <c r="B223" s="5"/>
    </row>
    <row r="224" spans="1:2" x14ac:dyDescent="0.35">
      <c r="A224" s="5"/>
      <c r="B224" s="5"/>
    </row>
    <row r="225" spans="1:2" x14ac:dyDescent="0.35">
      <c r="A225" s="5"/>
      <c r="B225" s="5"/>
    </row>
    <row r="226" spans="1:2" x14ac:dyDescent="0.35">
      <c r="A226" s="5"/>
      <c r="B226" s="5"/>
    </row>
    <row r="227" spans="1:2" x14ac:dyDescent="0.35">
      <c r="A227" s="5"/>
      <c r="B227" s="5"/>
    </row>
    <row r="228" spans="1:2" x14ac:dyDescent="0.35">
      <c r="A228" s="5"/>
      <c r="B228" s="5"/>
    </row>
    <row r="229" spans="1:2" x14ac:dyDescent="0.35">
      <c r="A229" s="5"/>
      <c r="B229" s="5"/>
    </row>
    <row r="230" spans="1:2" x14ac:dyDescent="0.35">
      <c r="A230" s="5"/>
      <c r="B230" s="5"/>
    </row>
    <row r="231" spans="1:2" x14ac:dyDescent="0.35">
      <c r="A231" s="5"/>
      <c r="B231" s="5"/>
    </row>
    <row r="232" spans="1:2" x14ac:dyDescent="0.35">
      <c r="A232" s="5"/>
      <c r="B232" s="5"/>
    </row>
    <row r="233" spans="1:2" x14ac:dyDescent="0.35">
      <c r="A233" s="5"/>
      <c r="B233" s="5"/>
    </row>
    <row r="234" spans="1:2" x14ac:dyDescent="0.35">
      <c r="A234" s="5"/>
      <c r="B234" s="5"/>
    </row>
    <row r="235" spans="1:2" x14ac:dyDescent="0.35">
      <c r="A235" s="5"/>
      <c r="B235" s="5"/>
    </row>
    <row r="236" spans="1:2" x14ac:dyDescent="0.35">
      <c r="A236" s="5"/>
      <c r="B236" s="5"/>
    </row>
    <row r="237" spans="1:2" x14ac:dyDescent="0.35">
      <c r="A237" s="5"/>
      <c r="B237" s="5"/>
    </row>
    <row r="238" spans="1:2" x14ac:dyDescent="0.35">
      <c r="A238" s="5"/>
      <c r="B238" s="5"/>
    </row>
    <row r="239" spans="1:2" x14ac:dyDescent="0.35">
      <c r="A239" s="5"/>
      <c r="B239" s="5"/>
    </row>
    <row r="240" spans="1:2" x14ac:dyDescent="0.35">
      <c r="A240" s="5"/>
      <c r="B240" s="5"/>
    </row>
    <row r="241" spans="1:2" x14ac:dyDescent="0.35">
      <c r="A241" s="5"/>
      <c r="B241" s="5"/>
    </row>
    <row r="242" spans="1:2" x14ac:dyDescent="0.35">
      <c r="A242" s="5"/>
      <c r="B242" s="5"/>
    </row>
    <row r="243" spans="1:2" x14ac:dyDescent="0.35">
      <c r="A243" s="5"/>
      <c r="B243" s="5"/>
    </row>
    <row r="244" spans="1:2" x14ac:dyDescent="0.35">
      <c r="A244" s="5"/>
      <c r="B244" s="5"/>
    </row>
    <row r="245" spans="1:2" x14ac:dyDescent="0.35">
      <c r="A245" s="5"/>
      <c r="B245" s="5"/>
    </row>
    <row r="246" spans="1:2" x14ac:dyDescent="0.35">
      <c r="A246" s="5"/>
      <c r="B246" s="5"/>
    </row>
    <row r="247" spans="1:2" x14ac:dyDescent="0.35">
      <c r="A247" s="5"/>
      <c r="B247" s="5"/>
    </row>
    <row r="248" spans="1:2" x14ac:dyDescent="0.35">
      <c r="A248" s="5"/>
      <c r="B248" s="5"/>
    </row>
    <row r="249" spans="1:2" x14ac:dyDescent="0.35">
      <c r="A249" s="5"/>
      <c r="B249" s="5"/>
    </row>
    <row r="250" spans="1:2" x14ac:dyDescent="0.35">
      <c r="A250" s="5"/>
      <c r="B250" s="5"/>
    </row>
    <row r="251" spans="1:2" x14ac:dyDescent="0.35">
      <c r="A251" s="5"/>
      <c r="B251" s="5"/>
    </row>
    <row r="252" spans="1:2" x14ac:dyDescent="0.35">
      <c r="A252" s="5"/>
      <c r="B252" s="5"/>
    </row>
    <row r="253" spans="1:2" x14ac:dyDescent="0.35">
      <c r="A253" s="5"/>
      <c r="B253" s="5"/>
    </row>
    <row r="254" spans="1:2" x14ac:dyDescent="0.35">
      <c r="A254" s="5"/>
      <c r="B254" s="5"/>
    </row>
    <row r="255" spans="1:2" x14ac:dyDescent="0.35">
      <c r="A255" s="5"/>
      <c r="B255" s="5"/>
    </row>
    <row r="256" spans="1:2" x14ac:dyDescent="0.35">
      <c r="A256" s="5"/>
      <c r="B256" s="5"/>
    </row>
    <row r="257" spans="1:2" x14ac:dyDescent="0.35">
      <c r="A257" s="5"/>
      <c r="B257" s="5"/>
    </row>
    <row r="258" spans="1:2" x14ac:dyDescent="0.35">
      <c r="A258" s="5"/>
      <c r="B258" s="5"/>
    </row>
    <row r="259" spans="1:2" x14ac:dyDescent="0.35">
      <c r="A259" s="5"/>
      <c r="B259" s="5"/>
    </row>
    <row r="260" spans="1:2" x14ac:dyDescent="0.35">
      <c r="A260" s="5"/>
      <c r="B260" s="5"/>
    </row>
    <row r="261" spans="1:2" x14ac:dyDescent="0.35">
      <c r="A261" s="5"/>
      <c r="B261" s="5"/>
    </row>
    <row r="262" spans="1:2" x14ac:dyDescent="0.35">
      <c r="A262" s="5"/>
      <c r="B262" s="5"/>
    </row>
    <row r="263" spans="1:2" x14ac:dyDescent="0.35">
      <c r="A263" s="5"/>
      <c r="B263" s="5"/>
    </row>
    <row r="264" spans="1:2" x14ac:dyDescent="0.35">
      <c r="A264" s="5"/>
      <c r="B264" s="5"/>
    </row>
    <row r="265" spans="1:2" x14ac:dyDescent="0.35">
      <c r="A265" s="5"/>
      <c r="B265" s="5"/>
    </row>
    <row r="266" spans="1:2" x14ac:dyDescent="0.35">
      <c r="A266" s="5"/>
      <c r="B266" s="5"/>
    </row>
    <row r="267" spans="1:2" x14ac:dyDescent="0.35">
      <c r="A267" s="5"/>
      <c r="B267" s="5"/>
    </row>
    <row r="268" spans="1:2" x14ac:dyDescent="0.35">
      <c r="A268" s="5"/>
      <c r="B268" s="5"/>
    </row>
    <row r="269" spans="1:2" x14ac:dyDescent="0.35">
      <c r="A269" s="5"/>
      <c r="B269" s="5"/>
    </row>
    <row r="270" spans="1:2" x14ac:dyDescent="0.35">
      <c r="A270" s="5"/>
      <c r="B270" s="5"/>
    </row>
    <row r="271" spans="1:2" x14ac:dyDescent="0.35">
      <c r="A271" s="5"/>
      <c r="B271" s="5"/>
    </row>
    <row r="272" spans="1:2" x14ac:dyDescent="0.35">
      <c r="A272" s="5"/>
      <c r="B272" s="5"/>
    </row>
    <row r="273" spans="1:2" x14ac:dyDescent="0.35">
      <c r="A273" s="5"/>
      <c r="B273" s="5"/>
    </row>
    <row r="274" spans="1:2" x14ac:dyDescent="0.35">
      <c r="A274" s="5"/>
      <c r="B274" s="5"/>
    </row>
    <row r="275" spans="1:2" x14ac:dyDescent="0.35">
      <c r="A275" s="5"/>
      <c r="B275" s="5"/>
    </row>
    <row r="276" spans="1:2" x14ac:dyDescent="0.35">
      <c r="A276" s="5"/>
      <c r="B276" s="5"/>
    </row>
    <row r="277" spans="1:2" x14ac:dyDescent="0.35">
      <c r="A277" s="5"/>
      <c r="B277" s="5"/>
    </row>
    <row r="278" spans="1:2" x14ac:dyDescent="0.35">
      <c r="A278" s="5"/>
      <c r="B278" s="5"/>
    </row>
    <row r="279" spans="1:2" x14ac:dyDescent="0.35">
      <c r="A279" s="5"/>
      <c r="B279" s="5"/>
    </row>
    <row r="280" spans="1:2" x14ac:dyDescent="0.35">
      <c r="A280" s="5"/>
      <c r="B280" s="5"/>
    </row>
    <row r="281" spans="1:2" x14ac:dyDescent="0.35">
      <c r="A281" s="5"/>
      <c r="B281" s="5"/>
    </row>
    <row r="282" spans="1:2" x14ac:dyDescent="0.35">
      <c r="A282" s="5"/>
      <c r="B282" s="5"/>
    </row>
    <row r="283" spans="1:2" x14ac:dyDescent="0.35">
      <c r="A283" s="5"/>
      <c r="B283" s="5"/>
    </row>
    <row r="284" spans="1:2" x14ac:dyDescent="0.35">
      <c r="A284" s="5"/>
      <c r="B284" s="5"/>
    </row>
    <row r="285" spans="1:2" x14ac:dyDescent="0.35">
      <c r="A285" s="5"/>
      <c r="B285" s="5"/>
    </row>
    <row r="286" spans="1:2" x14ac:dyDescent="0.35">
      <c r="A286" s="5"/>
      <c r="B286" s="5"/>
    </row>
    <row r="287" spans="1:2" x14ac:dyDescent="0.35">
      <c r="A287" s="5"/>
      <c r="B287" s="5"/>
    </row>
    <row r="288" spans="1:2" x14ac:dyDescent="0.35">
      <c r="A288" s="5"/>
      <c r="B288" s="5"/>
    </row>
    <row r="289" spans="1:2" x14ac:dyDescent="0.35">
      <c r="A289" s="5"/>
      <c r="B289" s="5"/>
    </row>
    <row r="290" spans="1:2" x14ac:dyDescent="0.35">
      <c r="A290" s="5"/>
      <c r="B290" s="5"/>
    </row>
    <row r="291" spans="1:2" x14ac:dyDescent="0.35">
      <c r="A291" s="5"/>
      <c r="B291" s="5"/>
    </row>
    <row r="292" spans="1:2" x14ac:dyDescent="0.35">
      <c r="A292" s="5"/>
      <c r="B292" s="5"/>
    </row>
    <row r="293" spans="1:2" x14ac:dyDescent="0.35">
      <c r="A293" s="5"/>
      <c r="B293" s="5"/>
    </row>
    <row r="294" spans="1:2" x14ac:dyDescent="0.35">
      <c r="A294" s="5"/>
      <c r="B294" s="5"/>
    </row>
    <row r="295" spans="1:2" x14ac:dyDescent="0.35">
      <c r="A295" s="5"/>
      <c r="B295" s="5"/>
    </row>
    <row r="296" spans="1:2" x14ac:dyDescent="0.35">
      <c r="A296" s="5"/>
      <c r="B296" s="5"/>
    </row>
    <row r="297" spans="1:2" x14ac:dyDescent="0.35">
      <c r="A297" s="5"/>
      <c r="B297" s="5"/>
    </row>
    <row r="298" spans="1:2" x14ac:dyDescent="0.35">
      <c r="A298" s="5"/>
      <c r="B298" s="5"/>
    </row>
    <row r="299" spans="1:2" x14ac:dyDescent="0.35">
      <c r="A299" s="5"/>
      <c r="B299" s="5"/>
    </row>
    <row r="300" spans="1:2" x14ac:dyDescent="0.35">
      <c r="A300" s="5"/>
      <c r="B300" s="5"/>
    </row>
    <row r="301" spans="1:2" x14ac:dyDescent="0.35">
      <c r="A301" s="5"/>
      <c r="B301" s="5"/>
    </row>
    <row r="302" spans="1:2" x14ac:dyDescent="0.35">
      <c r="A302" s="5"/>
      <c r="B302" s="5"/>
    </row>
    <row r="303" spans="1:2" x14ac:dyDescent="0.35">
      <c r="A303" s="5"/>
      <c r="B303" s="5"/>
    </row>
    <row r="304" spans="1:2" x14ac:dyDescent="0.35">
      <c r="A304" s="5"/>
      <c r="B304" s="5"/>
    </row>
    <row r="305" spans="1:2" x14ac:dyDescent="0.35">
      <c r="A305" s="5"/>
      <c r="B305" s="5"/>
    </row>
    <row r="306" spans="1:2" x14ac:dyDescent="0.35">
      <c r="A306" s="5"/>
      <c r="B306" s="5"/>
    </row>
    <row r="307" spans="1:2" x14ac:dyDescent="0.35">
      <c r="A307" s="5"/>
      <c r="B307" s="5"/>
    </row>
    <row r="308" spans="1:2" x14ac:dyDescent="0.35">
      <c r="A308" s="5"/>
      <c r="B308" s="5"/>
    </row>
    <row r="309" spans="1:2" x14ac:dyDescent="0.35">
      <c r="A309" s="5"/>
      <c r="B309" s="5"/>
    </row>
    <row r="310" spans="1:2" x14ac:dyDescent="0.35">
      <c r="A310" s="5"/>
      <c r="B310" s="5"/>
    </row>
    <row r="311" spans="1:2" x14ac:dyDescent="0.35">
      <c r="A311" s="5"/>
      <c r="B311" s="5"/>
    </row>
    <row r="312" spans="1:2" x14ac:dyDescent="0.35">
      <c r="A312" s="5"/>
      <c r="B312" s="5"/>
    </row>
    <row r="313" spans="1:2" x14ac:dyDescent="0.35">
      <c r="A313" s="5"/>
      <c r="B313" s="5"/>
    </row>
    <row r="314" spans="1:2" x14ac:dyDescent="0.35">
      <c r="A314" s="5"/>
      <c r="B314" s="5"/>
    </row>
    <row r="315" spans="1:2" x14ac:dyDescent="0.35">
      <c r="A315" s="5"/>
      <c r="B315" s="5"/>
    </row>
    <row r="316" spans="1:2" x14ac:dyDescent="0.35">
      <c r="A316" s="5"/>
      <c r="B316" s="5"/>
    </row>
    <row r="317" spans="1:2" x14ac:dyDescent="0.35">
      <c r="A317" s="5"/>
      <c r="B317" s="5"/>
    </row>
    <row r="318" spans="1:2" x14ac:dyDescent="0.35">
      <c r="A318" s="5"/>
      <c r="B318" s="5"/>
    </row>
    <row r="319" spans="1:2" x14ac:dyDescent="0.35">
      <c r="A319" s="5"/>
      <c r="B319" s="5"/>
    </row>
    <row r="320" spans="1:2" x14ac:dyDescent="0.35">
      <c r="A320" s="5"/>
      <c r="B320" s="5"/>
    </row>
    <row r="321" spans="1:2" x14ac:dyDescent="0.35">
      <c r="A321" s="5"/>
      <c r="B321" s="5"/>
    </row>
    <row r="322" spans="1:2" x14ac:dyDescent="0.35">
      <c r="A322" s="5"/>
      <c r="B322" s="5"/>
    </row>
    <row r="323" spans="1:2" x14ac:dyDescent="0.35">
      <c r="A323" s="5"/>
      <c r="B323" s="5"/>
    </row>
    <row r="324" spans="1:2" x14ac:dyDescent="0.35">
      <c r="A324" s="5"/>
      <c r="B324" s="5"/>
    </row>
    <row r="325" spans="1:2" x14ac:dyDescent="0.35">
      <c r="A325" s="5"/>
      <c r="B325" s="5"/>
    </row>
    <row r="326" spans="1:2" x14ac:dyDescent="0.35">
      <c r="A326" s="5"/>
      <c r="B326" s="5"/>
    </row>
    <row r="327" spans="1:2" x14ac:dyDescent="0.35">
      <c r="A327" s="5"/>
      <c r="B327" s="5"/>
    </row>
    <row r="328" spans="1:2" x14ac:dyDescent="0.35">
      <c r="A328" s="5"/>
      <c r="B328" s="5"/>
    </row>
    <row r="329" spans="1:2" x14ac:dyDescent="0.35">
      <c r="A329" s="5"/>
      <c r="B329" s="5"/>
    </row>
    <row r="330" spans="1:2" x14ac:dyDescent="0.35">
      <c r="A330" s="5"/>
      <c r="B330" s="5"/>
    </row>
    <row r="331" spans="1:2" x14ac:dyDescent="0.35">
      <c r="A331" s="5"/>
      <c r="B331" s="5"/>
    </row>
    <row r="332" spans="1:2" x14ac:dyDescent="0.35">
      <c r="A332" s="5"/>
      <c r="B332" s="5"/>
    </row>
    <row r="333" spans="1:2" x14ac:dyDescent="0.35">
      <c r="A333" s="5"/>
      <c r="B333" s="5"/>
    </row>
    <row r="334" spans="1:2" x14ac:dyDescent="0.35">
      <c r="A334" s="5"/>
      <c r="B334" s="5"/>
    </row>
    <row r="335" spans="1:2" x14ac:dyDescent="0.35">
      <c r="A335" s="5"/>
      <c r="B335" s="5"/>
    </row>
    <row r="336" spans="1:2" x14ac:dyDescent="0.35">
      <c r="A336" s="5"/>
      <c r="B336" s="5"/>
    </row>
    <row r="337" spans="1:2" x14ac:dyDescent="0.35">
      <c r="A337" s="5"/>
      <c r="B337" s="5"/>
    </row>
    <row r="338" spans="1:2" x14ac:dyDescent="0.35">
      <c r="A338" s="5"/>
      <c r="B338" s="5"/>
    </row>
    <row r="339" spans="1:2" x14ac:dyDescent="0.35">
      <c r="A339" s="5"/>
      <c r="B339" s="5"/>
    </row>
    <row r="340" spans="1:2" x14ac:dyDescent="0.35">
      <c r="A340" s="5"/>
      <c r="B340" s="5"/>
    </row>
    <row r="341" spans="1:2" x14ac:dyDescent="0.35">
      <c r="A341" s="5"/>
      <c r="B341" s="5"/>
    </row>
    <row r="342" spans="1:2" x14ac:dyDescent="0.35">
      <c r="A342" s="5"/>
      <c r="B342" s="5"/>
    </row>
    <row r="343" spans="1:2" x14ac:dyDescent="0.35">
      <c r="A343" s="5"/>
      <c r="B343" s="5"/>
    </row>
    <row r="344" spans="1:2" x14ac:dyDescent="0.35">
      <c r="A344" s="5"/>
      <c r="B344" s="5"/>
    </row>
    <row r="345" spans="1:2" x14ac:dyDescent="0.35">
      <c r="A345" s="5"/>
      <c r="B345" s="5"/>
    </row>
    <row r="346" spans="1:2" x14ac:dyDescent="0.35">
      <c r="A346" s="5"/>
      <c r="B346" s="5"/>
    </row>
    <row r="347" spans="1:2" x14ac:dyDescent="0.35">
      <c r="A347" s="5"/>
      <c r="B347" s="5"/>
    </row>
    <row r="348" spans="1:2" x14ac:dyDescent="0.35">
      <c r="A348" s="5"/>
      <c r="B348" s="5"/>
    </row>
    <row r="349" spans="1:2" x14ac:dyDescent="0.35">
      <c r="A349" s="5"/>
      <c r="B349" s="5"/>
    </row>
    <row r="350" spans="1:2" x14ac:dyDescent="0.35">
      <c r="A350" s="5"/>
      <c r="B350" s="5"/>
    </row>
    <row r="351" spans="1:2" x14ac:dyDescent="0.35">
      <c r="A351" s="5"/>
      <c r="B351" s="5"/>
    </row>
    <row r="352" spans="1:2" x14ac:dyDescent="0.35">
      <c r="A352" s="5"/>
      <c r="B352" s="5"/>
    </row>
    <row r="353" spans="1:2" x14ac:dyDescent="0.35">
      <c r="A353" s="5"/>
      <c r="B353" s="5"/>
    </row>
    <row r="354" spans="1:2" x14ac:dyDescent="0.35">
      <c r="A354" s="5"/>
      <c r="B354" s="5"/>
    </row>
    <row r="355" spans="1:2" x14ac:dyDescent="0.35">
      <c r="A355" s="5"/>
      <c r="B355" s="5"/>
    </row>
    <row r="356" spans="1:2" x14ac:dyDescent="0.35">
      <c r="A356" s="5"/>
      <c r="B356" s="5"/>
    </row>
    <row r="357" spans="1:2" x14ac:dyDescent="0.35">
      <c r="A357" s="5"/>
      <c r="B357" s="5"/>
    </row>
    <row r="358" spans="1:2" x14ac:dyDescent="0.35">
      <c r="A358" s="5"/>
      <c r="B358" s="5"/>
    </row>
    <row r="359" spans="1:2" x14ac:dyDescent="0.35">
      <c r="A359" s="5"/>
      <c r="B359" s="5"/>
    </row>
    <row r="360" spans="1:2" x14ac:dyDescent="0.35">
      <c r="A360" s="5"/>
      <c r="B360" s="5"/>
    </row>
    <row r="361" spans="1:2" x14ac:dyDescent="0.35">
      <c r="A361" s="5"/>
      <c r="B361" s="5"/>
    </row>
    <row r="362" spans="1:2" x14ac:dyDescent="0.35">
      <c r="A362" s="5"/>
      <c r="B362" s="5"/>
    </row>
    <row r="363" spans="1:2" x14ac:dyDescent="0.35">
      <c r="A363" s="5"/>
      <c r="B363" s="5"/>
    </row>
    <row r="364" spans="1:2" x14ac:dyDescent="0.35">
      <c r="A364" s="5"/>
      <c r="B364" s="5"/>
    </row>
    <row r="365" spans="1:2" x14ac:dyDescent="0.35">
      <c r="A365" s="5"/>
      <c r="B365" s="5"/>
    </row>
    <row r="366" spans="1:2" x14ac:dyDescent="0.35">
      <c r="A366" s="5"/>
      <c r="B366" s="5"/>
    </row>
    <row r="367" spans="1:2" x14ac:dyDescent="0.35">
      <c r="A367" s="5"/>
      <c r="B367" s="5"/>
    </row>
    <row r="368" spans="1:2" x14ac:dyDescent="0.35">
      <c r="A368" s="5"/>
      <c r="B368" s="5"/>
    </row>
    <row r="369" spans="1:2" x14ac:dyDescent="0.35">
      <c r="A369" s="5"/>
      <c r="B369" s="5"/>
    </row>
    <row r="370" spans="1:2" x14ac:dyDescent="0.35">
      <c r="A370" s="5"/>
      <c r="B370" s="5"/>
    </row>
    <row r="371" spans="1:2" x14ac:dyDescent="0.35">
      <c r="A371" s="5"/>
      <c r="B371" s="5"/>
    </row>
    <row r="372" spans="1:2" x14ac:dyDescent="0.35">
      <c r="A372" s="5"/>
      <c r="B372" s="5"/>
    </row>
    <row r="373" spans="1:2" x14ac:dyDescent="0.35">
      <c r="A373" s="5"/>
      <c r="B373" s="5"/>
    </row>
    <row r="374" spans="1:2" x14ac:dyDescent="0.35">
      <c r="A374" s="5"/>
      <c r="B374" s="5"/>
    </row>
    <row r="375" spans="1:2" x14ac:dyDescent="0.35">
      <c r="A375" s="5"/>
      <c r="B375" s="5"/>
    </row>
    <row r="376" spans="1:2" x14ac:dyDescent="0.35">
      <c r="A376" s="5"/>
      <c r="B376" s="5"/>
    </row>
    <row r="377" spans="1:2" x14ac:dyDescent="0.35">
      <c r="A377" s="5"/>
      <c r="B377" s="5"/>
    </row>
    <row r="378" spans="1:2" x14ac:dyDescent="0.35">
      <c r="A378" s="5"/>
      <c r="B378" s="5"/>
    </row>
    <row r="379" spans="1:2" x14ac:dyDescent="0.35">
      <c r="A379" s="5"/>
      <c r="B379" s="5"/>
    </row>
    <row r="380" spans="1:2" x14ac:dyDescent="0.35">
      <c r="A380" s="5"/>
      <c r="B380" s="5"/>
    </row>
    <row r="381" spans="1:2" x14ac:dyDescent="0.35">
      <c r="A381" s="5"/>
      <c r="B381" s="5"/>
    </row>
    <row r="382" spans="1:2" x14ac:dyDescent="0.35">
      <c r="A382" s="5"/>
      <c r="B382" s="5"/>
    </row>
    <row r="383" spans="1:2" x14ac:dyDescent="0.35">
      <c r="A383" s="5"/>
      <c r="B383" s="5"/>
    </row>
    <row r="384" spans="1:2" x14ac:dyDescent="0.35">
      <c r="A384" s="5"/>
      <c r="B384" s="5"/>
    </row>
    <row r="385" spans="1:2" x14ac:dyDescent="0.35">
      <c r="A385" s="5"/>
      <c r="B385" s="5"/>
    </row>
    <row r="386" spans="1:2" x14ac:dyDescent="0.35">
      <c r="A386" s="5"/>
      <c r="B386" s="5"/>
    </row>
    <row r="387" spans="1:2" x14ac:dyDescent="0.35">
      <c r="A387" s="5"/>
      <c r="B387" s="5"/>
    </row>
    <row r="388" spans="1:2" x14ac:dyDescent="0.35">
      <c r="A388" s="5"/>
      <c r="B388" s="5"/>
    </row>
    <row r="389" spans="1:2" x14ac:dyDescent="0.35">
      <c r="A389" s="5"/>
      <c r="B389" s="5"/>
    </row>
    <row r="390" spans="1:2" x14ac:dyDescent="0.35">
      <c r="A390" s="5"/>
      <c r="B390" s="5"/>
    </row>
    <row r="391" spans="1:2" x14ac:dyDescent="0.35">
      <c r="A391" s="5"/>
      <c r="B391" s="5"/>
    </row>
    <row r="392" spans="1:2" x14ac:dyDescent="0.35">
      <c r="A392" s="5"/>
      <c r="B392" s="5"/>
    </row>
    <row r="393" spans="1:2" x14ac:dyDescent="0.35">
      <c r="A393" s="5"/>
      <c r="B393" s="5"/>
    </row>
    <row r="394" spans="1:2" x14ac:dyDescent="0.35">
      <c r="A394" s="5"/>
      <c r="B394" s="5"/>
    </row>
    <row r="395" spans="1:2" x14ac:dyDescent="0.35">
      <c r="A395" s="5"/>
      <c r="B395" s="5"/>
    </row>
    <row r="396" spans="1:2" x14ac:dyDescent="0.35">
      <c r="A396" s="5"/>
      <c r="B396" s="5"/>
    </row>
    <row r="397" spans="1:2" x14ac:dyDescent="0.35">
      <c r="A397" s="5"/>
      <c r="B397" s="5"/>
    </row>
    <row r="398" spans="1:2" x14ac:dyDescent="0.35">
      <c r="A398" s="5"/>
      <c r="B398" s="5"/>
    </row>
    <row r="399" spans="1:2" x14ac:dyDescent="0.35">
      <c r="A399" s="5"/>
      <c r="B399" s="5"/>
    </row>
    <row r="400" spans="1:2" x14ac:dyDescent="0.35">
      <c r="A400" s="5"/>
      <c r="B400" s="5"/>
    </row>
    <row r="401" spans="1:2" x14ac:dyDescent="0.35">
      <c r="A401" s="5"/>
      <c r="B401" s="5"/>
    </row>
    <row r="402" spans="1:2" x14ac:dyDescent="0.35">
      <c r="A402" s="5"/>
      <c r="B402" s="5"/>
    </row>
    <row r="403" spans="1:2" x14ac:dyDescent="0.35">
      <c r="A403" s="5"/>
      <c r="B403" s="5"/>
    </row>
    <row r="404" spans="1:2" x14ac:dyDescent="0.35">
      <c r="A404" s="5"/>
      <c r="B404" s="5"/>
    </row>
    <row r="405" spans="1:2" x14ac:dyDescent="0.35">
      <c r="A405" s="5"/>
      <c r="B405" s="5"/>
    </row>
    <row r="406" spans="1:2" x14ac:dyDescent="0.35">
      <c r="A406" s="5"/>
      <c r="B406" s="5"/>
    </row>
    <row r="407" spans="1:2" x14ac:dyDescent="0.35">
      <c r="A407" s="5"/>
      <c r="B407" s="5"/>
    </row>
    <row r="408" spans="1:2" x14ac:dyDescent="0.35">
      <c r="A408" s="5"/>
      <c r="B408" s="5"/>
    </row>
    <row r="409" spans="1:2" x14ac:dyDescent="0.35">
      <c r="A409" s="5"/>
      <c r="B409" s="5"/>
    </row>
    <row r="410" spans="1:2" x14ac:dyDescent="0.35">
      <c r="A410" s="5"/>
      <c r="B410" s="5"/>
    </row>
    <row r="411" spans="1:2" x14ac:dyDescent="0.35">
      <c r="A411" s="5"/>
      <c r="B411" s="5"/>
    </row>
    <row r="412" spans="1:2" x14ac:dyDescent="0.35">
      <c r="A412" s="5"/>
      <c r="B412" s="5"/>
    </row>
    <row r="413" spans="1:2" x14ac:dyDescent="0.35">
      <c r="A413" s="5"/>
      <c r="B413" s="5"/>
    </row>
    <row r="414" spans="1:2" x14ac:dyDescent="0.35">
      <c r="A414" s="5"/>
      <c r="B414" s="5"/>
    </row>
    <row r="415" spans="1:2" x14ac:dyDescent="0.35">
      <c r="A415" s="5"/>
      <c r="B415" s="5"/>
    </row>
    <row r="416" spans="1:2" x14ac:dyDescent="0.35">
      <c r="A416" s="5"/>
      <c r="B416" s="5"/>
    </row>
    <row r="417" spans="1:2" x14ac:dyDescent="0.35">
      <c r="A417" s="5"/>
      <c r="B417" s="5"/>
    </row>
    <row r="418" spans="1:2" x14ac:dyDescent="0.35">
      <c r="A418" s="5"/>
      <c r="B418" s="5"/>
    </row>
    <row r="419" spans="1:2" x14ac:dyDescent="0.35">
      <c r="A419" s="5"/>
      <c r="B419" s="5"/>
    </row>
    <row r="420" spans="1:2" x14ac:dyDescent="0.35">
      <c r="A420" s="5"/>
      <c r="B420" s="5"/>
    </row>
    <row r="421" spans="1:2" x14ac:dyDescent="0.35">
      <c r="A421" s="5"/>
      <c r="B421" s="5"/>
    </row>
    <row r="422" spans="1:2" x14ac:dyDescent="0.35">
      <c r="A422" s="5"/>
      <c r="B422" s="5"/>
    </row>
    <row r="423" spans="1:2" x14ac:dyDescent="0.35">
      <c r="A423" s="5"/>
      <c r="B423" s="5"/>
    </row>
    <row r="424" spans="1:2" x14ac:dyDescent="0.35">
      <c r="A424" s="5"/>
      <c r="B424" s="5"/>
    </row>
    <row r="425" spans="1:2" x14ac:dyDescent="0.35">
      <c r="A425" s="5"/>
      <c r="B425" s="5"/>
    </row>
    <row r="426" spans="1:2" x14ac:dyDescent="0.35">
      <c r="A426" s="5"/>
      <c r="B426" s="5"/>
    </row>
    <row r="427" spans="1:2" x14ac:dyDescent="0.35">
      <c r="A427" s="5"/>
      <c r="B427" s="5"/>
    </row>
    <row r="428" spans="1:2" x14ac:dyDescent="0.35">
      <c r="A428" s="5"/>
      <c r="B428" s="5"/>
    </row>
    <row r="429" spans="1:2" x14ac:dyDescent="0.35">
      <c r="A429" s="5"/>
      <c r="B429" s="5"/>
    </row>
    <row r="430" spans="1:2" x14ac:dyDescent="0.35">
      <c r="A430" s="5"/>
      <c r="B430" s="5"/>
    </row>
    <row r="431" spans="1:2" x14ac:dyDescent="0.35">
      <c r="A431" s="5"/>
      <c r="B431" s="5"/>
    </row>
    <row r="432" spans="1:2" x14ac:dyDescent="0.35">
      <c r="A432" s="5"/>
      <c r="B432" s="5"/>
    </row>
    <row r="433" spans="1:2" x14ac:dyDescent="0.35">
      <c r="A433" s="5"/>
      <c r="B433" s="5"/>
    </row>
    <row r="434" spans="1:2" x14ac:dyDescent="0.35">
      <c r="A434" s="5"/>
      <c r="B434" s="5"/>
    </row>
    <row r="435" spans="1:2" x14ac:dyDescent="0.35">
      <c r="A435" s="5"/>
      <c r="B435" s="5"/>
    </row>
    <row r="436" spans="1:2" x14ac:dyDescent="0.35">
      <c r="A436" s="5"/>
      <c r="B436" s="5"/>
    </row>
    <row r="437" spans="1:2" x14ac:dyDescent="0.35">
      <c r="A437" s="5"/>
      <c r="B437" s="5"/>
    </row>
    <row r="438" spans="1:2" x14ac:dyDescent="0.35">
      <c r="A438" s="5"/>
      <c r="B438" s="5"/>
    </row>
    <row r="439" spans="1:2" x14ac:dyDescent="0.35">
      <c r="A439" s="5"/>
      <c r="B439" s="5"/>
    </row>
    <row r="440" spans="1:2" x14ac:dyDescent="0.35">
      <c r="A440" s="5"/>
      <c r="B440" s="5"/>
    </row>
    <row r="441" spans="1:2" x14ac:dyDescent="0.35">
      <c r="A441" s="5"/>
      <c r="B441" s="5"/>
    </row>
    <row r="442" spans="1:2" x14ac:dyDescent="0.35">
      <c r="A442" s="5"/>
      <c r="B442" s="5"/>
    </row>
    <row r="443" spans="1:2" x14ac:dyDescent="0.35">
      <c r="A443" s="5"/>
      <c r="B443" s="5"/>
    </row>
    <row r="444" spans="1:2" x14ac:dyDescent="0.35">
      <c r="A444" s="5"/>
      <c r="B444" s="5"/>
    </row>
    <row r="445" spans="1:2" x14ac:dyDescent="0.35">
      <c r="A445" s="5"/>
      <c r="B445" s="5"/>
    </row>
    <row r="446" spans="1:2" x14ac:dyDescent="0.35">
      <c r="A446" s="5"/>
      <c r="B446" s="5"/>
    </row>
    <row r="447" spans="1:2" x14ac:dyDescent="0.35">
      <c r="A447" s="5"/>
      <c r="B447" s="5"/>
    </row>
    <row r="448" spans="1:2" x14ac:dyDescent="0.35">
      <c r="A448" s="5"/>
      <c r="B448" s="5"/>
    </row>
    <row r="449" spans="1:2" x14ac:dyDescent="0.35">
      <c r="A449" s="5"/>
      <c r="B449" s="5"/>
    </row>
    <row r="450" spans="1:2" x14ac:dyDescent="0.35">
      <c r="A450" s="5"/>
      <c r="B450" s="5"/>
    </row>
    <row r="451" spans="1:2" x14ac:dyDescent="0.35">
      <c r="A451" s="5"/>
      <c r="B451" s="5"/>
    </row>
    <row r="452" spans="1:2" x14ac:dyDescent="0.35">
      <c r="A452" s="5"/>
      <c r="B452" s="5"/>
    </row>
    <row r="453" spans="1:2" x14ac:dyDescent="0.35">
      <c r="A453" s="5"/>
      <c r="B453" s="5"/>
    </row>
    <row r="454" spans="1:2" x14ac:dyDescent="0.35">
      <c r="A454" s="5"/>
      <c r="B454" s="5"/>
    </row>
    <row r="455" spans="1:2" x14ac:dyDescent="0.35">
      <c r="A455" s="5"/>
      <c r="B455" s="5"/>
    </row>
    <row r="456" spans="1:2" x14ac:dyDescent="0.35">
      <c r="A456" s="5"/>
      <c r="B456" s="5"/>
    </row>
    <row r="457" spans="1:2" x14ac:dyDescent="0.35">
      <c r="A457" s="5"/>
      <c r="B457" s="5"/>
    </row>
    <row r="458" spans="1:2" x14ac:dyDescent="0.35">
      <c r="A458" s="5"/>
      <c r="B458" s="5"/>
    </row>
    <row r="459" spans="1:2" x14ac:dyDescent="0.35">
      <c r="A459" s="5"/>
      <c r="B459" s="5"/>
    </row>
    <row r="460" spans="1:2" x14ac:dyDescent="0.35">
      <c r="A460" s="5"/>
      <c r="B460" s="5"/>
    </row>
    <row r="461" spans="1:2" x14ac:dyDescent="0.35">
      <c r="A461" s="5"/>
      <c r="B461" s="5"/>
    </row>
    <row r="462" spans="1:2" x14ac:dyDescent="0.35">
      <c r="A462" s="5"/>
      <c r="B462" s="5"/>
    </row>
    <row r="463" spans="1:2" x14ac:dyDescent="0.35">
      <c r="A463" s="5"/>
      <c r="B463" s="5"/>
    </row>
    <row r="464" spans="1:2" x14ac:dyDescent="0.35">
      <c r="A464" s="5"/>
      <c r="B464" s="5"/>
    </row>
    <row r="465" spans="1:2" x14ac:dyDescent="0.35">
      <c r="A465" s="5"/>
      <c r="B465" s="5"/>
    </row>
    <row r="466" spans="1:2" x14ac:dyDescent="0.35">
      <c r="A466" s="5"/>
      <c r="B466" s="5"/>
    </row>
    <row r="467" spans="1:2" x14ac:dyDescent="0.35">
      <c r="A467" s="5"/>
      <c r="B467" s="5"/>
    </row>
    <row r="468" spans="1:2" x14ac:dyDescent="0.35">
      <c r="A468" s="5"/>
      <c r="B468" s="5"/>
    </row>
    <row r="469" spans="1:2" x14ac:dyDescent="0.35">
      <c r="A469" s="5"/>
      <c r="B469" s="5"/>
    </row>
    <row r="470" spans="1:2" x14ac:dyDescent="0.35">
      <c r="A470" s="5"/>
      <c r="B470" s="5"/>
    </row>
    <row r="471" spans="1:2" x14ac:dyDescent="0.35">
      <c r="A471" s="5"/>
      <c r="B471" s="5"/>
    </row>
    <row r="472" spans="1:2" x14ac:dyDescent="0.35">
      <c r="A472" s="5"/>
      <c r="B472" s="5"/>
    </row>
    <row r="473" spans="1:2" x14ac:dyDescent="0.35">
      <c r="A473" s="5"/>
      <c r="B473" s="5"/>
    </row>
    <row r="474" spans="1:2" x14ac:dyDescent="0.35">
      <c r="A474" s="5"/>
      <c r="B474" s="5"/>
    </row>
    <row r="475" spans="1:2" x14ac:dyDescent="0.35">
      <c r="A475" s="5"/>
      <c r="B475" s="5"/>
    </row>
    <row r="476" spans="1:2" x14ac:dyDescent="0.35">
      <c r="A476" s="5"/>
      <c r="B476" s="5"/>
    </row>
    <row r="477" spans="1:2" x14ac:dyDescent="0.35">
      <c r="A477" s="5"/>
      <c r="B477" s="5"/>
    </row>
    <row r="478" spans="1:2" x14ac:dyDescent="0.35">
      <c r="A478" s="5"/>
      <c r="B478" s="5"/>
    </row>
    <row r="479" spans="1:2" x14ac:dyDescent="0.35">
      <c r="A479" s="5"/>
      <c r="B479" s="5"/>
    </row>
    <row r="480" spans="1:2" x14ac:dyDescent="0.35">
      <c r="A480" s="5"/>
      <c r="B480" s="5"/>
    </row>
    <row r="481" spans="1:2" x14ac:dyDescent="0.35">
      <c r="A481" s="5"/>
      <c r="B481" s="5"/>
    </row>
    <row r="482" spans="1:2" x14ac:dyDescent="0.35">
      <c r="A482" s="5"/>
      <c r="B482" s="5"/>
    </row>
    <row r="483" spans="1:2" x14ac:dyDescent="0.35">
      <c r="A483" s="5"/>
      <c r="B483" s="5"/>
    </row>
    <row r="484" spans="1:2" x14ac:dyDescent="0.35">
      <c r="A484" s="5"/>
      <c r="B484" s="5"/>
    </row>
    <row r="485" spans="1:2" x14ac:dyDescent="0.35">
      <c r="A485" s="5"/>
      <c r="B485" s="5"/>
    </row>
    <row r="486" spans="1:2" x14ac:dyDescent="0.35">
      <c r="A486" s="5"/>
      <c r="B486" s="5"/>
    </row>
    <row r="487" spans="1:2" x14ac:dyDescent="0.35">
      <c r="A487" s="5"/>
      <c r="B487" s="5"/>
    </row>
    <row r="488" spans="1:2" x14ac:dyDescent="0.35">
      <c r="A488" s="5"/>
      <c r="B488" s="5"/>
    </row>
    <row r="489" spans="1:2" x14ac:dyDescent="0.35">
      <c r="A489" s="5"/>
      <c r="B489" s="5"/>
    </row>
    <row r="490" spans="1:2" x14ac:dyDescent="0.35">
      <c r="A490" s="5"/>
      <c r="B490" s="5"/>
    </row>
    <row r="491" spans="1:2" x14ac:dyDescent="0.35">
      <c r="A491" s="5"/>
      <c r="B491" s="5"/>
    </row>
    <row r="492" spans="1:2" x14ac:dyDescent="0.35">
      <c r="A492" s="5"/>
      <c r="B492" s="5"/>
    </row>
    <row r="493" spans="1:2" x14ac:dyDescent="0.35">
      <c r="A493" s="5"/>
      <c r="B493" s="5"/>
    </row>
    <row r="494" spans="1:2" x14ac:dyDescent="0.35">
      <c r="A494" s="5"/>
      <c r="B494" s="5"/>
    </row>
    <row r="495" spans="1:2" x14ac:dyDescent="0.35">
      <c r="A495" s="5"/>
      <c r="B495" s="5"/>
    </row>
    <row r="496" spans="1:2" x14ac:dyDescent="0.35">
      <c r="A496" s="5"/>
      <c r="B496" s="5"/>
    </row>
    <row r="497" spans="1:2" x14ac:dyDescent="0.35">
      <c r="A497" s="5"/>
      <c r="B497" s="5"/>
    </row>
    <row r="498" spans="1:2" x14ac:dyDescent="0.35">
      <c r="A498" s="5"/>
      <c r="B498" s="5"/>
    </row>
    <row r="499" spans="1:2" x14ac:dyDescent="0.35">
      <c r="A499" s="5"/>
      <c r="B499" s="5"/>
    </row>
    <row r="500" spans="1:2" x14ac:dyDescent="0.35">
      <c r="A500" s="5"/>
      <c r="B500" s="5"/>
    </row>
    <row r="501" spans="1:2" x14ac:dyDescent="0.35">
      <c r="A501" s="5"/>
      <c r="B501" s="5"/>
    </row>
    <row r="502" spans="1:2" x14ac:dyDescent="0.35">
      <c r="A502" s="5"/>
      <c r="B502" s="5"/>
    </row>
    <row r="503" spans="1:2" x14ac:dyDescent="0.35">
      <c r="A503" s="5"/>
      <c r="B503" s="5"/>
    </row>
    <row r="504" spans="1:2" x14ac:dyDescent="0.35">
      <c r="A504" s="5"/>
      <c r="B504" s="5"/>
    </row>
    <row r="505" spans="1:2" x14ac:dyDescent="0.35">
      <c r="A505" s="5"/>
      <c r="B505" s="5"/>
    </row>
    <row r="506" spans="1:2" x14ac:dyDescent="0.35">
      <c r="A506" s="5"/>
      <c r="B506" s="5"/>
    </row>
    <row r="507" spans="1:2" x14ac:dyDescent="0.35">
      <c r="A507" s="5"/>
      <c r="B507" s="5"/>
    </row>
    <row r="508" spans="1:2" x14ac:dyDescent="0.35">
      <c r="A508" s="5"/>
      <c r="B508" s="5"/>
    </row>
    <row r="509" spans="1:2" x14ac:dyDescent="0.35">
      <c r="A509" s="5"/>
      <c r="B509" s="5"/>
    </row>
    <row r="510" spans="1:2" x14ac:dyDescent="0.35">
      <c r="A510" s="5"/>
      <c r="B510" s="5"/>
    </row>
    <row r="511" spans="1:2" x14ac:dyDescent="0.35">
      <c r="A511" s="5"/>
      <c r="B511" s="5"/>
    </row>
    <row r="512" spans="1:2" x14ac:dyDescent="0.35">
      <c r="A512" s="5"/>
      <c r="B512" s="5"/>
    </row>
    <row r="513" spans="1:2" x14ac:dyDescent="0.35">
      <c r="A513" s="5"/>
      <c r="B513" s="5"/>
    </row>
    <row r="514" spans="1:2" x14ac:dyDescent="0.35">
      <c r="A514" s="5"/>
      <c r="B514" s="5"/>
    </row>
    <row r="515" spans="1:2" x14ac:dyDescent="0.35">
      <c r="A515" s="5"/>
      <c r="B515" s="5"/>
    </row>
    <row r="516" spans="1:2" x14ac:dyDescent="0.35">
      <c r="A516" s="5"/>
      <c r="B516" s="5"/>
    </row>
    <row r="517" spans="1:2" x14ac:dyDescent="0.35">
      <c r="A517" s="5"/>
      <c r="B517" s="5"/>
    </row>
    <row r="518" spans="1:2" x14ac:dyDescent="0.35">
      <c r="A518" s="5"/>
      <c r="B518" s="5"/>
    </row>
    <row r="519" spans="1:2" x14ac:dyDescent="0.35">
      <c r="A519" s="5"/>
      <c r="B519" s="5"/>
    </row>
    <row r="520" spans="1:2" x14ac:dyDescent="0.35">
      <c r="A520" s="5"/>
      <c r="B520" s="5"/>
    </row>
    <row r="521" spans="1:2" x14ac:dyDescent="0.35">
      <c r="A521" s="5"/>
      <c r="B521" s="5"/>
    </row>
    <row r="522" spans="1:2" x14ac:dyDescent="0.35">
      <c r="A522" s="5"/>
      <c r="B522" s="5"/>
    </row>
    <row r="523" spans="1:2" x14ac:dyDescent="0.35">
      <c r="A523" s="5"/>
      <c r="B523" s="5"/>
    </row>
    <row r="524" spans="1:2" x14ac:dyDescent="0.35">
      <c r="A524" s="5"/>
      <c r="B524" s="5"/>
    </row>
    <row r="525" spans="1:2" x14ac:dyDescent="0.35">
      <c r="A525" s="5"/>
      <c r="B525" s="5"/>
    </row>
    <row r="526" spans="1:2" x14ac:dyDescent="0.35">
      <c r="A526" s="5"/>
      <c r="B526" s="5"/>
    </row>
    <row r="527" spans="1:2" x14ac:dyDescent="0.35">
      <c r="A527" s="5"/>
      <c r="B527" s="5"/>
    </row>
    <row r="528" spans="1:2" x14ac:dyDescent="0.35">
      <c r="A528" s="5"/>
      <c r="B528" s="5"/>
    </row>
    <row r="529" spans="1:2" x14ac:dyDescent="0.35">
      <c r="A529" s="5"/>
      <c r="B529" s="5"/>
    </row>
    <row r="530" spans="1:2" x14ac:dyDescent="0.35">
      <c r="A530" s="5"/>
      <c r="B530" s="5"/>
    </row>
    <row r="531" spans="1:2" x14ac:dyDescent="0.35">
      <c r="A531" s="5"/>
      <c r="B531" s="5"/>
    </row>
    <row r="532" spans="1:2" x14ac:dyDescent="0.35">
      <c r="A532" s="5"/>
      <c r="B532" s="5"/>
    </row>
    <row r="533" spans="1:2" x14ac:dyDescent="0.35">
      <c r="A533" s="5"/>
      <c r="B533" s="5"/>
    </row>
    <row r="534" spans="1:2" x14ac:dyDescent="0.35">
      <c r="A534" s="5"/>
      <c r="B534" s="5"/>
    </row>
    <row r="535" spans="1:2" x14ac:dyDescent="0.35">
      <c r="A535" s="5"/>
      <c r="B535" s="5"/>
    </row>
    <row r="536" spans="1:2" x14ac:dyDescent="0.35">
      <c r="A536" s="5"/>
      <c r="B536" s="5"/>
    </row>
    <row r="537" spans="1:2" x14ac:dyDescent="0.35">
      <c r="A537" s="5"/>
      <c r="B537" s="5"/>
    </row>
    <row r="538" spans="1:2" x14ac:dyDescent="0.35">
      <c r="A538" s="5"/>
      <c r="B538" s="5"/>
    </row>
    <row r="539" spans="1:2" x14ac:dyDescent="0.35">
      <c r="A539" s="5"/>
      <c r="B539" s="5"/>
    </row>
    <row r="540" spans="1:2" x14ac:dyDescent="0.35">
      <c r="A540" s="5"/>
      <c r="B540" s="5"/>
    </row>
    <row r="541" spans="1:2" x14ac:dyDescent="0.35">
      <c r="A541" s="5"/>
      <c r="B541" s="5"/>
    </row>
    <row r="542" spans="1:2" x14ac:dyDescent="0.35">
      <c r="A542" s="5"/>
      <c r="B542" s="5"/>
    </row>
    <row r="543" spans="1:2" x14ac:dyDescent="0.35">
      <c r="A543" s="5"/>
      <c r="B543" s="5"/>
    </row>
    <row r="544" spans="1:2" x14ac:dyDescent="0.35">
      <c r="A544" s="5"/>
      <c r="B544" s="5"/>
    </row>
    <row r="545" spans="1:2" x14ac:dyDescent="0.35">
      <c r="A545" s="5"/>
      <c r="B545" s="5"/>
    </row>
    <row r="546" spans="1:2" x14ac:dyDescent="0.35">
      <c r="A546" s="5"/>
      <c r="B546" s="5"/>
    </row>
    <row r="547" spans="1:2" x14ac:dyDescent="0.35">
      <c r="A547" s="5"/>
      <c r="B547" s="5"/>
    </row>
    <row r="548" spans="1:2" x14ac:dyDescent="0.35">
      <c r="A548" s="5"/>
      <c r="B548" s="5"/>
    </row>
    <row r="549" spans="1:2" x14ac:dyDescent="0.35">
      <c r="A549" s="5"/>
      <c r="B549" s="5"/>
    </row>
    <row r="550" spans="1:2" x14ac:dyDescent="0.35">
      <c r="A550" s="5"/>
      <c r="B550" s="5"/>
    </row>
    <row r="551" spans="1:2" x14ac:dyDescent="0.35">
      <c r="A551" s="5"/>
      <c r="B551" s="5"/>
    </row>
    <row r="552" spans="1:2" x14ac:dyDescent="0.35">
      <c r="A552" s="5"/>
      <c r="B552" s="5"/>
    </row>
    <row r="553" spans="1:2" x14ac:dyDescent="0.35">
      <c r="A553" s="5"/>
      <c r="B553" s="5"/>
    </row>
    <row r="554" spans="1:2" x14ac:dyDescent="0.35">
      <c r="A554" s="5"/>
      <c r="B554" s="5"/>
    </row>
    <row r="555" spans="1:2" x14ac:dyDescent="0.35">
      <c r="A555" s="5"/>
      <c r="B555" s="5"/>
    </row>
    <row r="556" spans="1:2" x14ac:dyDescent="0.35">
      <c r="A556" s="5"/>
      <c r="B556" s="5"/>
    </row>
    <row r="557" spans="1:2" x14ac:dyDescent="0.35">
      <c r="A557" s="5"/>
      <c r="B557" s="5"/>
    </row>
    <row r="558" spans="1:2" x14ac:dyDescent="0.35">
      <c r="A558" s="5"/>
      <c r="B558" s="5"/>
    </row>
    <row r="559" spans="1:2" x14ac:dyDescent="0.35">
      <c r="A559" s="5"/>
      <c r="B559" s="5"/>
    </row>
    <row r="560" spans="1:2" x14ac:dyDescent="0.35">
      <c r="A560" s="5"/>
      <c r="B560" s="5"/>
    </row>
    <row r="561" spans="1:2" x14ac:dyDescent="0.35">
      <c r="A561" s="5"/>
      <c r="B561" s="5"/>
    </row>
    <row r="562" spans="1:2" x14ac:dyDescent="0.35">
      <c r="A562" s="5"/>
      <c r="B562" s="5"/>
    </row>
    <row r="563" spans="1:2" x14ac:dyDescent="0.35">
      <c r="A563" s="5"/>
      <c r="B563" s="5"/>
    </row>
    <row r="564" spans="1:2" x14ac:dyDescent="0.35">
      <c r="A564" s="5"/>
      <c r="B564" s="5"/>
    </row>
    <row r="565" spans="1:2" x14ac:dyDescent="0.35">
      <c r="A565" s="5"/>
      <c r="B565" s="5"/>
    </row>
    <row r="566" spans="1:2" x14ac:dyDescent="0.35">
      <c r="A566" s="5"/>
      <c r="B566" s="5"/>
    </row>
    <row r="567" spans="1:2" x14ac:dyDescent="0.35">
      <c r="A567" s="5"/>
      <c r="B567" s="5"/>
    </row>
    <row r="568" spans="1:2" x14ac:dyDescent="0.35">
      <c r="A568" s="5"/>
      <c r="B568" s="5"/>
    </row>
    <row r="569" spans="1:2" x14ac:dyDescent="0.35">
      <c r="A569" s="5"/>
      <c r="B569" s="5"/>
    </row>
    <row r="570" spans="1:2" x14ac:dyDescent="0.35">
      <c r="A570" s="5"/>
      <c r="B570" s="5"/>
    </row>
    <row r="571" spans="1:2" x14ac:dyDescent="0.35">
      <c r="A571" s="5"/>
      <c r="B571" s="5"/>
    </row>
    <row r="572" spans="1:2" x14ac:dyDescent="0.35">
      <c r="A572" s="5"/>
      <c r="B572" s="5"/>
    </row>
    <row r="573" spans="1:2" x14ac:dyDescent="0.35">
      <c r="A573" s="5"/>
      <c r="B573" s="5"/>
    </row>
    <row r="574" spans="1:2" x14ac:dyDescent="0.35">
      <c r="A574" s="5"/>
      <c r="B574" s="5"/>
    </row>
    <row r="575" spans="1:2" x14ac:dyDescent="0.35">
      <c r="A575" s="5"/>
      <c r="B575" s="5"/>
    </row>
    <row r="576" spans="1:2" x14ac:dyDescent="0.35">
      <c r="A576" s="5"/>
      <c r="B576" s="5"/>
    </row>
    <row r="577" spans="1:2" x14ac:dyDescent="0.35">
      <c r="A577" s="5"/>
      <c r="B577" s="5"/>
    </row>
    <row r="578" spans="1:2" x14ac:dyDescent="0.35">
      <c r="A578" s="5"/>
      <c r="B578" s="5"/>
    </row>
    <row r="579" spans="1:2" x14ac:dyDescent="0.35">
      <c r="A579" s="5"/>
      <c r="B579" s="5"/>
    </row>
    <row r="580" spans="1:2" x14ac:dyDescent="0.35">
      <c r="A580" s="5"/>
      <c r="B580" s="5"/>
    </row>
    <row r="581" spans="1:2" x14ac:dyDescent="0.35">
      <c r="A581" s="5"/>
      <c r="B581" s="5"/>
    </row>
    <row r="582" spans="1:2" x14ac:dyDescent="0.35">
      <c r="A582" s="5"/>
      <c r="B582" s="5"/>
    </row>
    <row r="583" spans="1:2" x14ac:dyDescent="0.35">
      <c r="A583" s="5"/>
      <c r="B583" s="5"/>
    </row>
    <row r="584" spans="1:2" x14ac:dyDescent="0.35">
      <c r="A584" s="5"/>
      <c r="B584" s="5"/>
    </row>
    <row r="585" spans="1:2" x14ac:dyDescent="0.35">
      <c r="A585" s="5"/>
      <c r="B585" s="5"/>
    </row>
    <row r="586" spans="1:2" x14ac:dyDescent="0.35">
      <c r="A586" s="5"/>
      <c r="B586" s="5"/>
    </row>
    <row r="587" spans="1:2" x14ac:dyDescent="0.35">
      <c r="A587" s="5"/>
      <c r="B587" s="5"/>
    </row>
    <row r="588" spans="1:2" x14ac:dyDescent="0.35">
      <c r="A588" s="5"/>
      <c r="B588" s="5"/>
    </row>
    <row r="589" spans="1:2" x14ac:dyDescent="0.35">
      <c r="A589" s="5"/>
      <c r="B589" s="5"/>
    </row>
    <row r="590" spans="1:2" x14ac:dyDescent="0.35">
      <c r="A590" s="5"/>
      <c r="B590" s="5"/>
    </row>
    <row r="591" spans="1:2" x14ac:dyDescent="0.35">
      <c r="A591" s="5"/>
      <c r="B591" s="5"/>
    </row>
    <row r="592" spans="1:2" x14ac:dyDescent="0.35">
      <c r="A592" s="5"/>
      <c r="B592" s="5"/>
    </row>
    <row r="593" spans="1:2" x14ac:dyDescent="0.35">
      <c r="A593" s="5"/>
      <c r="B593" s="5"/>
    </row>
    <row r="594" spans="1:2" x14ac:dyDescent="0.35">
      <c r="A594" s="5"/>
      <c r="B594" s="5"/>
    </row>
    <row r="595" spans="1:2" x14ac:dyDescent="0.35">
      <c r="A595" s="5"/>
      <c r="B595" s="5"/>
    </row>
    <row r="596" spans="1:2" x14ac:dyDescent="0.35">
      <c r="A596" s="5"/>
      <c r="B596" s="5"/>
    </row>
    <row r="597" spans="1:2" x14ac:dyDescent="0.35">
      <c r="A597" s="5"/>
      <c r="B597" s="5"/>
    </row>
    <row r="598" spans="1:2" x14ac:dyDescent="0.35">
      <c r="A598" s="5"/>
      <c r="B598" s="5"/>
    </row>
    <row r="599" spans="1:2" x14ac:dyDescent="0.35">
      <c r="A599" s="5"/>
      <c r="B599" s="5"/>
    </row>
    <row r="600" spans="1:2" x14ac:dyDescent="0.35">
      <c r="A600" s="5"/>
      <c r="B600" s="5"/>
    </row>
    <row r="601" spans="1:2" x14ac:dyDescent="0.35">
      <c r="A601" s="5"/>
      <c r="B601" s="5"/>
    </row>
    <row r="602" spans="1:2" x14ac:dyDescent="0.35">
      <c r="A602" s="5"/>
      <c r="B602" s="5"/>
    </row>
    <row r="603" spans="1:2" x14ac:dyDescent="0.35">
      <c r="A603" s="5"/>
      <c r="B603" s="5"/>
    </row>
    <row r="604" spans="1:2" x14ac:dyDescent="0.35">
      <c r="A604" s="5"/>
      <c r="B604" s="5"/>
    </row>
    <row r="605" spans="1:2" x14ac:dyDescent="0.35">
      <c r="A605" s="5"/>
      <c r="B605" s="5"/>
    </row>
    <row r="606" spans="1:2" x14ac:dyDescent="0.35">
      <c r="A606" s="5"/>
      <c r="B606" s="5"/>
    </row>
    <row r="607" spans="1:2" x14ac:dyDescent="0.35">
      <c r="A607" s="5"/>
      <c r="B607" s="5"/>
    </row>
    <row r="608" spans="1:2" x14ac:dyDescent="0.35">
      <c r="A608" s="5"/>
      <c r="B608" s="5"/>
    </row>
    <row r="609" spans="1:2" x14ac:dyDescent="0.35">
      <c r="A609" s="5"/>
      <c r="B609" s="5"/>
    </row>
    <row r="610" spans="1:2" x14ac:dyDescent="0.35">
      <c r="A610" s="5"/>
      <c r="B610" s="5"/>
    </row>
    <row r="611" spans="1:2" x14ac:dyDescent="0.35">
      <c r="A611" s="5"/>
      <c r="B611" s="5"/>
    </row>
    <row r="612" spans="1:2" x14ac:dyDescent="0.35">
      <c r="A612" s="5"/>
      <c r="B612" s="5"/>
    </row>
    <row r="613" spans="1:2" x14ac:dyDescent="0.35">
      <c r="A613" s="5"/>
      <c r="B613" s="5"/>
    </row>
    <row r="614" spans="1:2" x14ac:dyDescent="0.35">
      <c r="A614" s="5"/>
      <c r="B614" s="5"/>
    </row>
    <row r="615" spans="1:2" x14ac:dyDescent="0.35">
      <c r="A615" s="5"/>
      <c r="B615" s="5"/>
    </row>
    <row r="616" spans="1:2" x14ac:dyDescent="0.35">
      <c r="A616" s="5"/>
      <c r="B616" s="5"/>
    </row>
    <row r="617" spans="1:2" x14ac:dyDescent="0.35">
      <c r="A617" s="5"/>
      <c r="B617" s="5"/>
    </row>
    <row r="618" spans="1:2" x14ac:dyDescent="0.35">
      <c r="A618" s="5"/>
      <c r="B618" s="5"/>
    </row>
    <row r="619" spans="1:2" x14ac:dyDescent="0.35">
      <c r="A619" s="5"/>
      <c r="B619" s="5"/>
    </row>
    <row r="620" spans="1:2" x14ac:dyDescent="0.35">
      <c r="A620" s="5"/>
      <c r="B620" s="5"/>
    </row>
    <row r="621" spans="1:2" x14ac:dyDescent="0.35">
      <c r="A621" s="5"/>
      <c r="B621" s="5"/>
    </row>
    <row r="622" spans="1:2" x14ac:dyDescent="0.35">
      <c r="A622" s="5"/>
      <c r="B622" s="5"/>
    </row>
    <row r="623" spans="1:2" x14ac:dyDescent="0.35">
      <c r="A623" s="5"/>
      <c r="B623" s="5"/>
    </row>
    <row r="624" spans="1:2" x14ac:dyDescent="0.35">
      <c r="A624" s="5"/>
      <c r="B624" s="5"/>
    </row>
    <row r="625" spans="1:2" x14ac:dyDescent="0.35">
      <c r="A625" s="5"/>
      <c r="B625" s="5"/>
    </row>
    <row r="626" spans="1:2" x14ac:dyDescent="0.35">
      <c r="A626" s="5"/>
      <c r="B626" s="5"/>
    </row>
    <row r="627" spans="1:2" x14ac:dyDescent="0.35">
      <c r="A627" s="5"/>
      <c r="B627" s="5"/>
    </row>
    <row r="628" spans="1:2" x14ac:dyDescent="0.35">
      <c r="A628" s="5"/>
      <c r="B628" s="5"/>
    </row>
    <row r="629" spans="1:2" x14ac:dyDescent="0.35">
      <c r="A629" s="5"/>
      <c r="B629" s="5"/>
    </row>
    <row r="630" spans="1:2" x14ac:dyDescent="0.35">
      <c r="A630" s="5"/>
      <c r="B630" s="5"/>
    </row>
    <row r="631" spans="1:2" x14ac:dyDescent="0.35">
      <c r="A631" s="5"/>
      <c r="B631" s="5"/>
    </row>
    <row r="632" spans="1:2" x14ac:dyDescent="0.35">
      <c r="A632" s="5"/>
      <c r="B632" s="5"/>
    </row>
    <row r="633" spans="1:2" x14ac:dyDescent="0.35">
      <c r="A633" s="5"/>
      <c r="B633" s="5"/>
    </row>
    <row r="634" spans="1:2" x14ac:dyDescent="0.35">
      <c r="A634" s="5"/>
      <c r="B634" s="5"/>
    </row>
    <row r="635" spans="1:2" x14ac:dyDescent="0.35">
      <c r="A635" s="5"/>
      <c r="B635" s="5"/>
    </row>
    <row r="636" spans="1:2" x14ac:dyDescent="0.35">
      <c r="A636" s="5"/>
      <c r="B636" s="5"/>
    </row>
    <row r="637" spans="1:2" x14ac:dyDescent="0.35">
      <c r="A637" s="5"/>
      <c r="B637" s="5"/>
    </row>
    <row r="638" spans="1:2" x14ac:dyDescent="0.35">
      <c r="A638" s="5"/>
      <c r="B638" s="5"/>
    </row>
    <row r="639" spans="1:2" x14ac:dyDescent="0.35">
      <c r="A639" s="5"/>
      <c r="B639" s="5"/>
    </row>
    <row r="640" spans="1:2" x14ac:dyDescent="0.35">
      <c r="A640" s="5"/>
      <c r="B640" s="5"/>
    </row>
    <row r="641" spans="1:2" x14ac:dyDescent="0.35">
      <c r="A641" s="5"/>
      <c r="B641" s="5"/>
    </row>
    <row r="642" spans="1:2" x14ac:dyDescent="0.35">
      <c r="A642" s="5"/>
      <c r="B642" s="5"/>
    </row>
    <row r="643" spans="1:2" x14ac:dyDescent="0.35">
      <c r="A643" s="5"/>
      <c r="B643" s="5"/>
    </row>
    <row r="644" spans="1:2" x14ac:dyDescent="0.35">
      <c r="A644" s="5"/>
      <c r="B644" s="5"/>
    </row>
    <row r="645" spans="1:2" x14ac:dyDescent="0.35">
      <c r="A645" s="5"/>
      <c r="B645" s="5"/>
    </row>
    <row r="646" spans="1:2" x14ac:dyDescent="0.35">
      <c r="A646" s="5"/>
      <c r="B646" s="5"/>
    </row>
    <row r="647" spans="1:2" x14ac:dyDescent="0.35">
      <c r="A647" s="5"/>
      <c r="B647" s="5"/>
    </row>
    <row r="648" spans="1:2" x14ac:dyDescent="0.35">
      <c r="A648" s="5"/>
      <c r="B648" s="5"/>
    </row>
    <row r="649" spans="1:2" x14ac:dyDescent="0.35">
      <c r="A649" s="5"/>
      <c r="B649" s="5"/>
    </row>
    <row r="650" spans="1:2" x14ac:dyDescent="0.35">
      <c r="A650" s="5"/>
      <c r="B650" s="5"/>
    </row>
    <row r="651" spans="1:2" x14ac:dyDescent="0.35">
      <c r="A651" s="5"/>
      <c r="B651" s="5"/>
    </row>
    <row r="652" spans="1:2" x14ac:dyDescent="0.35">
      <c r="A652" s="5"/>
      <c r="B652" s="5"/>
    </row>
    <row r="653" spans="1:2" x14ac:dyDescent="0.35">
      <c r="A653" s="5"/>
      <c r="B653" s="5"/>
    </row>
    <row r="654" spans="1:2" x14ac:dyDescent="0.35">
      <c r="A654" s="5"/>
      <c r="B654" s="5"/>
    </row>
    <row r="655" spans="1:2" x14ac:dyDescent="0.35">
      <c r="A655" s="5"/>
      <c r="B655" s="5"/>
    </row>
    <row r="656" spans="1:2" x14ac:dyDescent="0.35">
      <c r="A656" s="5"/>
      <c r="B656" s="5"/>
    </row>
    <row r="657" spans="1:2" x14ac:dyDescent="0.35">
      <c r="A657" s="5"/>
      <c r="B657" s="5"/>
    </row>
    <row r="658" spans="1:2" x14ac:dyDescent="0.35">
      <c r="A658" s="5"/>
      <c r="B658" s="5"/>
    </row>
    <row r="659" spans="1:2" x14ac:dyDescent="0.35">
      <c r="A659" s="5"/>
      <c r="B659" s="5"/>
    </row>
    <row r="660" spans="1:2" x14ac:dyDescent="0.35">
      <c r="A660" s="5"/>
      <c r="B660" s="5"/>
    </row>
    <row r="661" spans="1:2" x14ac:dyDescent="0.35">
      <c r="A661" s="5"/>
      <c r="B661" s="5"/>
    </row>
    <row r="662" spans="1:2" x14ac:dyDescent="0.35">
      <c r="A662" s="5"/>
      <c r="B662" s="5"/>
    </row>
    <row r="663" spans="1:2" x14ac:dyDescent="0.35">
      <c r="A663" s="5"/>
      <c r="B663" s="5"/>
    </row>
    <row r="664" spans="1:2" x14ac:dyDescent="0.35">
      <c r="A664" s="5"/>
      <c r="B664" s="5"/>
    </row>
    <row r="665" spans="1:2" x14ac:dyDescent="0.35">
      <c r="A665" s="5"/>
      <c r="B665" s="5"/>
    </row>
    <row r="666" spans="1:2" x14ac:dyDescent="0.35">
      <c r="A666" s="5"/>
      <c r="B666" s="5"/>
    </row>
    <row r="667" spans="1:2" x14ac:dyDescent="0.35">
      <c r="A667" s="5"/>
      <c r="B667" s="5"/>
    </row>
    <row r="668" spans="1:2" x14ac:dyDescent="0.35">
      <c r="A668" s="5"/>
      <c r="B668" s="5"/>
    </row>
    <row r="669" spans="1:2" x14ac:dyDescent="0.35">
      <c r="A669" s="5"/>
      <c r="B669" s="5"/>
    </row>
    <row r="670" spans="1:2" x14ac:dyDescent="0.35">
      <c r="A670" s="5"/>
      <c r="B670" s="5"/>
    </row>
    <row r="671" spans="1:2" x14ac:dyDescent="0.35">
      <c r="A671" s="5"/>
      <c r="B671" s="5"/>
    </row>
    <row r="672" spans="1:2" x14ac:dyDescent="0.35">
      <c r="A672" s="5"/>
      <c r="B672" s="5"/>
    </row>
    <row r="673" spans="1:2" x14ac:dyDescent="0.35">
      <c r="A673" s="5"/>
      <c r="B673" s="5"/>
    </row>
    <row r="674" spans="1:2" x14ac:dyDescent="0.35">
      <c r="A674" s="5"/>
      <c r="B674" s="5"/>
    </row>
    <row r="675" spans="1:2" x14ac:dyDescent="0.35">
      <c r="A675" s="5"/>
      <c r="B675" s="5"/>
    </row>
    <row r="676" spans="1:2" x14ac:dyDescent="0.35">
      <c r="A676" s="5"/>
      <c r="B676" s="5"/>
    </row>
    <row r="677" spans="1:2" x14ac:dyDescent="0.35">
      <c r="A677" s="5"/>
      <c r="B677" s="5"/>
    </row>
    <row r="678" spans="1:2" x14ac:dyDescent="0.35">
      <c r="A678" s="5"/>
      <c r="B678" s="5"/>
    </row>
    <row r="679" spans="1:2" x14ac:dyDescent="0.35">
      <c r="A679" s="5"/>
      <c r="B679" s="5"/>
    </row>
    <row r="680" spans="1:2" x14ac:dyDescent="0.35">
      <c r="A680" s="5"/>
      <c r="B680" s="5"/>
    </row>
    <row r="681" spans="1:2" x14ac:dyDescent="0.35">
      <c r="A681" s="5"/>
      <c r="B681" s="5"/>
    </row>
    <row r="682" spans="1:2" x14ac:dyDescent="0.35">
      <c r="A682" s="5"/>
      <c r="B682" s="5"/>
    </row>
    <row r="683" spans="1:2" x14ac:dyDescent="0.35">
      <c r="A683" s="5"/>
      <c r="B683" s="5"/>
    </row>
    <row r="684" spans="1:2" x14ac:dyDescent="0.35">
      <c r="A684" s="5"/>
      <c r="B684" s="5"/>
    </row>
    <row r="685" spans="1:2" x14ac:dyDescent="0.35">
      <c r="A685" s="5"/>
      <c r="B685" s="5"/>
    </row>
    <row r="686" spans="1:2" x14ac:dyDescent="0.35">
      <c r="A686" s="5"/>
      <c r="B686" s="5"/>
    </row>
    <row r="687" spans="1:2" x14ac:dyDescent="0.35">
      <c r="A687" s="5"/>
      <c r="B687" s="5"/>
    </row>
    <row r="688" spans="1:2" x14ac:dyDescent="0.35">
      <c r="A688" s="5"/>
      <c r="B688" s="5"/>
    </row>
    <row r="689" spans="1:2" x14ac:dyDescent="0.35">
      <c r="A689" s="5"/>
      <c r="B689" s="5"/>
    </row>
    <row r="690" spans="1:2" x14ac:dyDescent="0.35">
      <c r="A690" s="5"/>
      <c r="B690" s="5"/>
    </row>
    <row r="691" spans="1:2" x14ac:dyDescent="0.35">
      <c r="A691" s="5"/>
      <c r="B691" s="5"/>
    </row>
    <row r="692" spans="1:2" x14ac:dyDescent="0.35">
      <c r="A692" s="5"/>
      <c r="B692" s="5"/>
    </row>
    <row r="693" spans="1:2" x14ac:dyDescent="0.35">
      <c r="A693" s="5"/>
      <c r="B693" s="5"/>
    </row>
    <row r="694" spans="1:2" x14ac:dyDescent="0.35">
      <c r="A694" s="5"/>
      <c r="B694" s="5"/>
    </row>
    <row r="695" spans="1:2" x14ac:dyDescent="0.35">
      <c r="A695" s="5"/>
      <c r="B695" s="5"/>
    </row>
    <row r="696" spans="1:2" x14ac:dyDescent="0.35">
      <c r="A696" s="5"/>
      <c r="B696" s="5"/>
    </row>
    <row r="697" spans="1:2" x14ac:dyDescent="0.35">
      <c r="A697" s="5"/>
      <c r="B697" s="5"/>
    </row>
    <row r="698" spans="1:2" x14ac:dyDescent="0.35">
      <c r="A698" s="5"/>
      <c r="B698" s="5"/>
    </row>
    <row r="699" spans="1:2" x14ac:dyDescent="0.35">
      <c r="A699" s="5"/>
      <c r="B699" s="5"/>
    </row>
    <row r="700" spans="1:2" x14ac:dyDescent="0.35">
      <c r="A700" s="5"/>
      <c r="B700" s="5"/>
    </row>
    <row r="701" spans="1:2" x14ac:dyDescent="0.35">
      <c r="A701" s="5"/>
      <c r="B701" s="5"/>
    </row>
    <row r="702" spans="1:2" x14ac:dyDescent="0.35">
      <c r="A702" s="5"/>
      <c r="B702" s="5"/>
    </row>
    <row r="703" spans="1:2" x14ac:dyDescent="0.35">
      <c r="A703" s="5"/>
      <c r="B703" s="5"/>
    </row>
    <row r="704" spans="1:2" x14ac:dyDescent="0.35">
      <c r="A704" s="5"/>
      <c r="B704" s="5"/>
    </row>
    <row r="705" spans="1:2" x14ac:dyDescent="0.35">
      <c r="A705" s="5"/>
      <c r="B705" s="5"/>
    </row>
    <row r="706" spans="1:2" x14ac:dyDescent="0.35">
      <c r="A706" s="5"/>
      <c r="B706" s="5"/>
    </row>
    <row r="707" spans="1:2" x14ac:dyDescent="0.35">
      <c r="A707" s="5"/>
      <c r="B707" s="5"/>
    </row>
    <row r="708" spans="1:2" x14ac:dyDescent="0.35">
      <c r="A708" s="5"/>
      <c r="B708" s="5"/>
    </row>
    <row r="709" spans="1:2" x14ac:dyDescent="0.35">
      <c r="A709" s="5"/>
      <c r="B709" s="5"/>
    </row>
    <row r="710" spans="1:2" x14ac:dyDescent="0.35">
      <c r="A710" s="5"/>
      <c r="B710" s="5"/>
    </row>
    <row r="711" spans="1:2" x14ac:dyDescent="0.35">
      <c r="A711" s="5"/>
      <c r="B711" s="5"/>
    </row>
    <row r="712" spans="1:2" x14ac:dyDescent="0.35">
      <c r="A712" s="5"/>
      <c r="B712" s="5"/>
    </row>
    <row r="713" spans="1:2" x14ac:dyDescent="0.35">
      <c r="A713" s="5"/>
      <c r="B713" s="5"/>
    </row>
    <row r="714" spans="1:2" x14ac:dyDescent="0.35">
      <c r="A714" s="5"/>
      <c r="B714" s="5"/>
    </row>
    <row r="715" spans="1:2" x14ac:dyDescent="0.35">
      <c r="A715" s="5"/>
      <c r="B715" s="5"/>
    </row>
    <row r="716" spans="1:2" x14ac:dyDescent="0.35">
      <c r="A716" s="5"/>
      <c r="B716" s="5"/>
    </row>
    <row r="717" spans="1:2" x14ac:dyDescent="0.35">
      <c r="A717" s="5"/>
      <c r="B717" s="5"/>
    </row>
    <row r="718" spans="1:2" x14ac:dyDescent="0.35">
      <c r="A718" s="5"/>
      <c r="B718" s="5"/>
    </row>
    <row r="719" spans="1:2" x14ac:dyDescent="0.35">
      <c r="A719" s="5"/>
      <c r="B719" s="5"/>
    </row>
    <row r="720" spans="1:2" x14ac:dyDescent="0.35">
      <c r="A720" s="5"/>
      <c r="B720" s="5"/>
    </row>
    <row r="721" spans="1:2" x14ac:dyDescent="0.35">
      <c r="A721" s="5"/>
      <c r="B721" s="5"/>
    </row>
    <row r="722" spans="1:2" x14ac:dyDescent="0.35">
      <c r="A722" s="5"/>
      <c r="B722" s="5"/>
    </row>
    <row r="723" spans="1:2" x14ac:dyDescent="0.35">
      <c r="A723" s="5"/>
      <c r="B723" s="5"/>
    </row>
    <row r="724" spans="1:2" x14ac:dyDescent="0.35">
      <c r="A724" s="5"/>
      <c r="B724" s="5"/>
    </row>
    <row r="725" spans="1:2" x14ac:dyDescent="0.35">
      <c r="A725" s="5"/>
      <c r="B725" s="5"/>
    </row>
    <row r="726" spans="1:2" x14ac:dyDescent="0.35">
      <c r="A726" s="5"/>
      <c r="B726" s="5"/>
    </row>
    <row r="727" spans="1:2" x14ac:dyDescent="0.35">
      <c r="A727" s="5"/>
      <c r="B727" s="5"/>
    </row>
    <row r="728" spans="1:2" x14ac:dyDescent="0.35">
      <c r="A728" s="5"/>
      <c r="B728" s="5"/>
    </row>
    <row r="729" spans="1:2" x14ac:dyDescent="0.35">
      <c r="A729" s="5"/>
      <c r="B729" s="5"/>
    </row>
    <row r="730" spans="1:2" x14ac:dyDescent="0.35">
      <c r="A730" s="5"/>
      <c r="B730" s="5"/>
    </row>
    <row r="731" spans="1:2" x14ac:dyDescent="0.35">
      <c r="A731" s="5"/>
      <c r="B731" s="5"/>
    </row>
    <row r="732" spans="1:2" x14ac:dyDescent="0.35">
      <c r="A732" s="5"/>
      <c r="B732" s="5"/>
    </row>
    <row r="733" spans="1:2" x14ac:dyDescent="0.35">
      <c r="A733" s="5"/>
      <c r="B733" s="5"/>
    </row>
    <row r="734" spans="1:2" x14ac:dyDescent="0.35">
      <c r="A734" s="5"/>
      <c r="B734" s="5"/>
    </row>
    <row r="735" spans="1:2" x14ac:dyDescent="0.35">
      <c r="A735" s="5"/>
      <c r="B735" s="5"/>
    </row>
    <row r="736" spans="1:2" x14ac:dyDescent="0.35">
      <c r="A736" s="5"/>
      <c r="B736" s="5"/>
    </row>
    <row r="737" spans="1:2" x14ac:dyDescent="0.35">
      <c r="A737" s="5"/>
      <c r="B737" s="5"/>
    </row>
    <row r="738" spans="1:2" x14ac:dyDescent="0.35">
      <c r="A738" s="5"/>
      <c r="B738" s="5"/>
    </row>
    <row r="739" spans="1:2" x14ac:dyDescent="0.35">
      <c r="A739" s="5"/>
      <c r="B739" s="5"/>
    </row>
    <row r="740" spans="1:2" x14ac:dyDescent="0.35">
      <c r="A740" s="5"/>
      <c r="B740" s="5"/>
    </row>
    <row r="741" spans="1:2" x14ac:dyDescent="0.35">
      <c r="A741" s="5"/>
      <c r="B741" s="5"/>
    </row>
    <row r="742" spans="1:2" x14ac:dyDescent="0.35">
      <c r="A742" s="5"/>
      <c r="B742" s="5"/>
    </row>
    <row r="743" spans="1:2" x14ac:dyDescent="0.35">
      <c r="A743" s="5"/>
      <c r="B743" s="5"/>
    </row>
    <row r="744" spans="1:2" x14ac:dyDescent="0.35">
      <c r="A744" s="5"/>
      <c r="B744" s="5"/>
    </row>
    <row r="745" spans="1:2" x14ac:dyDescent="0.35">
      <c r="A745" s="5"/>
      <c r="B745" s="5"/>
    </row>
    <row r="746" spans="1:2" x14ac:dyDescent="0.35">
      <c r="A746" s="5"/>
      <c r="B746" s="5"/>
    </row>
    <row r="747" spans="1:2" x14ac:dyDescent="0.35">
      <c r="A747" s="5"/>
      <c r="B747" s="5"/>
    </row>
    <row r="748" spans="1:2" x14ac:dyDescent="0.35">
      <c r="A748" s="5"/>
      <c r="B748" s="5"/>
    </row>
    <row r="749" spans="1:2" x14ac:dyDescent="0.35">
      <c r="A749" s="5"/>
      <c r="B749" s="5"/>
    </row>
    <row r="750" spans="1:2" x14ac:dyDescent="0.35">
      <c r="A750" s="5"/>
      <c r="B750" s="5"/>
    </row>
    <row r="751" spans="1:2" x14ac:dyDescent="0.35">
      <c r="A751" s="5"/>
      <c r="B751" s="5"/>
    </row>
    <row r="752" spans="1:2" x14ac:dyDescent="0.35">
      <c r="A752" s="5"/>
      <c r="B752" s="5"/>
    </row>
    <row r="753" spans="1:2" x14ac:dyDescent="0.35">
      <c r="A753" s="5"/>
      <c r="B753" s="5"/>
    </row>
    <row r="754" spans="1:2" x14ac:dyDescent="0.35">
      <c r="A754" s="5"/>
      <c r="B754" s="5"/>
    </row>
    <row r="755" spans="1:2" x14ac:dyDescent="0.35">
      <c r="A755" s="5"/>
      <c r="B755" s="5"/>
    </row>
    <row r="756" spans="1:2" x14ac:dyDescent="0.35">
      <c r="A756" s="5"/>
      <c r="B756" s="5"/>
    </row>
    <row r="757" spans="1:2" x14ac:dyDescent="0.35">
      <c r="A757" s="5"/>
      <c r="B757" s="5"/>
    </row>
    <row r="758" spans="1:2" x14ac:dyDescent="0.35">
      <c r="A758" s="5"/>
      <c r="B758" s="5"/>
    </row>
    <row r="759" spans="1:2" x14ac:dyDescent="0.35">
      <c r="A759" s="5"/>
      <c r="B759" s="5"/>
    </row>
    <row r="760" spans="1:2" x14ac:dyDescent="0.35">
      <c r="A760" s="5"/>
      <c r="B760" s="5"/>
    </row>
    <row r="761" spans="1:2" x14ac:dyDescent="0.35">
      <c r="A761" s="5"/>
      <c r="B761" s="5"/>
    </row>
    <row r="762" spans="1:2" x14ac:dyDescent="0.35">
      <c r="A762" s="5"/>
      <c r="B762" s="5"/>
    </row>
    <row r="763" spans="1:2" x14ac:dyDescent="0.35">
      <c r="A763" s="5"/>
      <c r="B763" s="5"/>
    </row>
    <row r="764" spans="1:2" x14ac:dyDescent="0.35">
      <c r="A764" s="5"/>
      <c r="B764" s="5"/>
    </row>
    <row r="765" spans="1:2" x14ac:dyDescent="0.35">
      <c r="A765" s="5"/>
      <c r="B765" s="5"/>
    </row>
    <row r="766" spans="1:2" x14ac:dyDescent="0.35">
      <c r="A766" s="5"/>
      <c r="B766" s="5"/>
    </row>
    <row r="767" spans="1:2" x14ac:dyDescent="0.35">
      <c r="A767" s="5"/>
      <c r="B767" s="5"/>
    </row>
    <row r="768" spans="1:2" x14ac:dyDescent="0.35">
      <c r="A768" s="5"/>
      <c r="B768" s="5"/>
    </row>
    <row r="769" spans="1:2" x14ac:dyDescent="0.35">
      <c r="A769" s="5"/>
      <c r="B769" s="5"/>
    </row>
    <row r="770" spans="1:2" x14ac:dyDescent="0.35">
      <c r="A770" s="5"/>
      <c r="B770" s="5"/>
    </row>
    <row r="771" spans="1:2" x14ac:dyDescent="0.35">
      <c r="A771" s="5"/>
      <c r="B771" s="5"/>
    </row>
    <row r="772" spans="1:2" x14ac:dyDescent="0.35">
      <c r="A772" s="5"/>
      <c r="B772" s="5"/>
    </row>
    <row r="773" spans="1:2" x14ac:dyDescent="0.35">
      <c r="A773" s="5"/>
      <c r="B773" s="5"/>
    </row>
    <row r="774" spans="1:2" x14ac:dyDescent="0.35">
      <c r="A774" s="5"/>
      <c r="B774" s="5"/>
    </row>
    <row r="775" spans="1:2" x14ac:dyDescent="0.35">
      <c r="A775" s="5"/>
      <c r="B775" s="5"/>
    </row>
    <row r="776" spans="1:2" x14ac:dyDescent="0.35">
      <c r="A776" s="5"/>
      <c r="B776" s="5"/>
    </row>
    <row r="777" spans="1:2" x14ac:dyDescent="0.35">
      <c r="A777" s="5"/>
      <c r="B777" s="5"/>
    </row>
    <row r="778" spans="1:2" x14ac:dyDescent="0.35">
      <c r="A778" s="5"/>
      <c r="B778" s="5"/>
    </row>
    <row r="779" spans="1:2" x14ac:dyDescent="0.35">
      <c r="A779" s="5"/>
      <c r="B779" s="5"/>
    </row>
    <row r="780" spans="1:2" x14ac:dyDescent="0.35">
      <c r="A780" s="5"/>
      <c r="B780" s="5"/>
    </row>
    <row r="781" spans="1:2" x14ac:dyDescent="0.35">
      <c r="A781" s="5"/>
      <c r="B781" s="5"/>
    </row>
    <row r="782" spans="1:2" x14ac:dyDescent="0.35">
      <c r="A782" s="5"/>
      <c r="B782" s="5"/>
    </row>
    <row r="783" spans="1:2" x14ac:dyDescent="0.35">
      <c r="A783" s="5"/>
      <c r="B783" s="5"/>
    </row>
    <row r="784" spans="1:2" x14ac:dyDescent="0.35">
      <c r="A784" s="5"/>
      <c r="B784" s="5"/>
    </row>
    <row r="785" spans="1:2" x14ac:dyDescent="0.35">
      <c r="A785" s="5"/>
      <c r="B785" s="5"/>
    </row>
    <row r="786" spans="1:2" x14ac:dyDescent="0.35">
      <c r="A786" s="5"/>
      <c r="B786" s="5"/>
    </row>
    <row r="787" spans="1:2" x14ac:dyDescent="0.35">
      <c r="A787" s="5"/>
      <c r="B787" s="5"/>
    </row>
    <row r="788" spans="1:2" x14ac:dyDescent="0.35">
      <c r="A788" s="5"/>
      <c r="B788" s="5"/>
    </row>
    <row r="789" spans="1:2" x14ac:dyDescent="0.35">
      <c r="A789" s="5"/>
      <c r="B789" s="5"/>
    </row>
    <row r="790" spans="1:2" x14ac:dyDescent="0.35">
      <c r="A790" s="5"/>
      <c r="B790" s="5"/>
    </row>
    <row r="791" spans="1:2" x14ac:dyDescent="0.35">
      <c r="A791" s="5"/>
      <c r="B791" s="5"/>
    </row>
    <row r="792" spans="1:2" x14ac:dyDescent="0.35">
      <c r="A792" s="5"/>
      <c r="B792" s="5"/>
    </row>
    <row r="793" spans="1:2" x14ac:dyDescent="0.35">
      <c r="A793" s="5"/>
      <c r="B793" s="5"/>
    </row>
    <row r="794" spans="1:2" x14ac:dyDescent="0.35">
      <c r="A794" s="5"/>
      <c r="B794" s="5"/>
    </row>
    <row r="795" spans="1:2" x14ac:dyDescent="0.35">
      <c r="A795" s="5"/>
      <c r="B795" s="5"/>
    </row>
    <row r="796" spans="1:2" x14ac:dyDescent="0.35">
      <c r="A796" s="5"/>
      <c r="B796" s="5"/>
    </row>
    <row r="797" spans="1:2" x14ac:dyDescent="0.35">
      <c r="A797" s="5"/>
      <c r="B797" s="5"/>
    </row>
    <row r="798" spans="1:2" x14ac:dyDescent="0.35">
      <c r="A798" s="5"/>
      <c r="B798" s="5"/>
    </row>
    <row r="799" spans="1:2" x14ac:dyDescent="0.35">
      <c r="A799" s="5"/>
      <c r="B799" s="5"/>
    </row>
    <row r="800" spans="1:2" x14ac:dyDescent="0.35">
      <c r="A800" s="5"/>
      <c r="B800" s="5"/>
    </row>
    <row r="801" spans="1:2" x14ac:dyDescent="0.35">
      <c r="A801" s="5"/>
      <c r="B801" s="5"/>
    </row>
    <row r="802" spans="1:2" x14ac:dyDescent="0.35">
      <c r="A802" s="5"/>
      <c r="B802" s="5"/>
    </row>
    <row r="803" spans="1:2" x14ac:dyDescent="0.35">
      <c r="A803" s="5"/>
      <c r="B803" s="5"/>
    </row>
    <row r="804" spans="1:2" x14ac:dyDescent="0.35">
      <c r="A804" s="5"/>
      <c r="B804" s="5"/>
    </row>
    <row r="805" spans="1:2" x14ac:dyDescent="0.35">
      <c r="A805" s="5"/>
      <c r="B805" s="5"/>
    </row>
    <row r="806" spans="1:2" x14ac:dyDescent="0.35">
      <c r="A806" s="5"/>
      <c r="B806" s="5"/>
    </row>
    <row r="807" spans="1:2" x14ac:dyDescent="0.35">
      <c r="A807" s="5"/>
      <c r="B807" s="5"/>
    </row>
    <row r="808" spans="1:2" x14ac:dyDescent="0.35">
      <c r="A808" s="5"/>
      <c r="B808" s="5"/>
    </row>
    <row r="809" spans="1:2" x14ac:dyDescent="0.35">
      <c r="A809" s="5"/>
      <c r="B809" s="5"/>
    </row>
    <row r="810" spans="1:2" x14ac:dyDescent="0.35">
      <c r="A810" s="5"/>
      <c r="B810" s="5"/>
    </row>
    <row r="811" spans="1:2" x14ac:dyDescent="0.35">
      <c r="A811" s="5"/>
      <c r="B811" s="5"/>
    </row>
    <row r="812" spans="1:2" x14ac:dyDescent="0.35">
      <c r="A812" s="5"/>
      <c r="B812" s="5"/>
    </row>
    <row r="813" spans="1:2" x14ac:dyDescent="0.35">
      <c r="A813" s="5"/>
      <c r="B813" s="5"/>
    </row>
    <row r="814" spans="1:2" x14ac:dyDescent="0.35">
      <c r="A814" s="5"/>
      <c r="B814" s="5"/>
    </row>
    <row r="815" spans="1:2" x14ac:dyDescent="0.35">
      <c r="A815" s="5"/>
      <c r="B815" s="5"/>
    </row>
    <row r="816" spans="1:2" x14ac:dyDescent="0.35">
      <c r="A816" s="5"/>
      <c r="B816" s="5"/>
    </row>
    <row r="817" spans="1:2" x14ac:dyDescent="0.35">
      <c r="A817" s="5"/>
      <c r="B817" s="5"/>
    </row>
    <row r="818" spans="1:2" x14ac:dyDescent="0.35">
      <c r="A818" s="5"/>
      <c r="B818" s="5"/>
    </row>
    <row r="819" spans="1:2" x14ac:dyDescent="0.35">
      <c r="A819" s="5"/>
      <c r="B819" s="5"/>
    </row>
    <row r="820" spans="1:2" x14ac:dyDescent="0.35">
      <c r="A820" s="5"/>
      <c r="B820" s="5"/>
    </row>
    <row r="821" spans="1:2" x14ac:dyDescent="0.35">
      <c r="A821" s="5"/>
      <c r="B821" s="5"/>
    </row>
    <row r="822" spans="1:2" x14ac:dyDescent="0.35">
      <c r="A822" s="5"/>
      <c r="B822" s="5"/>
    </row>
    <row r="823" spans="1:2" x14ac:dyDescent="0.35">
      <c r="A823" s="5"/>
      <c r="B823" s="5"/>
    </row>
    <row r="824" spans="1:2" x14ac:dyDescent="0.35">
      <c r="A824" s="5"/>
      <c r="B824" s="5"/>
    </row>
    <row r="825" spans="1:2" x14ac:dyDescent="0.35">
      <c r="A825" s="5"/>
      <c r="B825" s="5"/>
    </row>
    <row r="826" spans="1:2" x14ac:dyDescent="0.35">
      <c r="A826" s="5"/>
      <c r="B826" s="5"/>
    </row>
    <row r="827" spans="1:2" x14ac:dyDescent="0.35">
      <c r="A827" s="5"/>
      <c r="B827" s="5"/>
    </row>
    <row r="828" spans="1:2" x14ac:dyDescent="0.35">
      <c r="A828" s="5"/>
      <c r="B828" s="5"/>
    </row>
    <row r="829" spans="1:2" x14ac:dyDescent="0.35">
      <c r="A829" s="5"/>
      <c r="B829" s="5"/>
    </row>
    <row r="830" spans="1:2" x14ac:dyDescent="0.35">
      <c r="A830" s="5"/>
      <c r="B830" s="5"/>
    </row>
    <row r="831" spans="1:2" x14ac:dyDescent="0.35">
      <c r="A831" s="5"/>
      <c r="B831" s="5"/>
    </row>
    <row r="832" spans="1:2" x14ac:dyDescent="0.35">
      <c r="A832" s="5"/>
      <c r="B832" s="5"/>
    </row>
    <row r="833" spans="1:2" x14ac:dyDescent="0.35">
      <c r="A833" s="5"/>
      <c r="B833" s="5"/>
    </row>
    <row r="834" spans="1:2" x14ac:dyDescent="0.35">
      <c r="A834" s="5"/>
      <c r="B834" s="5"/>
    </row>
    <row r="835" spans="1:2" x14ac:dyDescent="0.35">
      <c r="A835" s="5"/>
      <c r="B835" s="5"/>
    </row>
    <row r="836" spans="1:2" x14ac:dyDescent="0.35">
      <c r="A836" s="5"/>
      <c r="B836" s="5"/>
    </row>
    <row r="837" spans="1:2" x14ac:dyDescent="0.35">
      <c r="A837" s="5"/>
      <c r="B837" s="5"/>
    </row>
    <row r="838" spans="1:2" x14ac:dyDescent="0.35">
      <c r="A838" s="5"/>
      <c r="B838" s="5"/>
    </row>
    <row r="839" spans="1:2" x14ac:dyDescent="0.35">
      <c r="A839" s="5"/>
      <c r="B839" s="5"/>
    </row>
    <row r="840" spans="1:2" x14ac:dyDescent="0.35">
      <c r="A840" s="5"/>
      <c r="B840" s="5"/>
    </row>
    <row r="841" spans="1:2" x14ac:dyDescent="0.35">
      <c r="A841" s="5"/>
      <c r="B841" s="5"/>
    </row>
    <row r="842" spans="1:2" x14ac:dyDescent="0.35">
      <c r="A842" s="5"/>
      <c r="B842" s="5"/>
    </row>
    <row r="843" spans="1:2" x14ac:dyDescent="0.35">
      <c r="A843" s="5"/>
      <c r="B843" s="5"/>
    </row>
    <row r="844" spans="1:2" x14ac:dyDescent="0.35">
      <c r="A844" s="5"/>
      <c r="B844" s="5"/>
    </row>
    <row r="845" spans="1:2" x14ac:dyDescent="0.35">
      <c r="A845" s="5"/>
      <c r="B845" s="5"/>
    </row>
    <row r="846" spans="1:2" x14ac:dyDescent="0.35">
      <c r="A846" s="5"/>
      <c r="B846" s="5"/>
    </row>
    <row r="847" spans="1:2" x14ac:dyDescent="0.35">
      <c r="A847" s="5"/>
      <c r="B847" s="5"/>
    </row>
    <row r="848" spans="1:2" x14ac:dyDescent="0.35">
      <c r="A848" s="5"/>
      <c r="B848" s="5"/>
    </row>
    <row r="849" spans="1:2" x14ac:dyDescent="0.35">
      <c r="A849" s="5"/>
      <c r="B849" s="5"/>
    </row>
    <row r="850" spans="1:2" x14ac:dyDescent="0.35">
      <c r="A850" s="5"/>
      <c r="B850" s="5"/>
    </row>
    <row r="851" spans="1:2" x14ac:dyDescent="0.35">
      <c r="A851" s="5"/>
      <c r="B851" s="5"/>
    </row>
    <row r="852" spans="1:2" x14ac:dyDescent="0.35">
      <c r="A852" s="5"/>
      <c r="B852" s="5"/>
    </row>
    <row r="853" spans="1:2" x14ac:dyDescent="0.35">
      <c r="A853" s="5"/>
      <c r="B853" s="5"/>
    </row>
    <row r="854" spans="1:2" x14ac:dyDescent="0.35">
      <c r="A854" s="5"/>
      <c r="B854" s="5"/>
    </row>
    <row r="855" spans="1:2" x14ac:dyDescent="0.35">
      <c r="A855" s="5"/>
      <c r="B855" s="5"/>
    </row>
    <row r="856" spans="1:2" x14ac:dyDescent="0.35">
      <c r="A856" s="5"/>
      <c r="B856" s="5"/>
    </row>
    <row r="857" spans="1:2" x14ac:dyDescent="0.35">
      <c r="A857" s="5"/>
      <c r="B857" s="5"/>
    </row>
    <row r="858" spans="1:2" x14ac:dyDescent="0.35">
      <c r="A858" s="5"/>
      <c r="B858" s="5"/>
    </row>
    <row r="859" spans="1:2" x14ac:dyDescent="0.35">
      <c r="A859" s="5"/>
      <c r="B859" s="5"/>
    </row>
    <row r="860" spans="1:2" x14ac:dyDescent="0.35">
      <c r="A860" s="5"/>
      <c r="B860" s="5"/>
    </row>
    <row r="861" spans="1:2" x14ac:dyDescent="0.35">
      <c r="A861" s="5"/>
      <c r="B861" s="5"/>
    </row>
    <row r="862" spans="1:2" x14ac:dyDescent="0.35">
      <c r="A862" s="5"/>
      <c r="B862" s="5"/>
    </row>
    <row r="863" spans="1:2" x14ac:dyDescent="0.35">
      <c r="A863" s="5"/>
      <c r="B863" s="5"/>
    </row>
    <row r="864" spans="1:2" x14ac:dyDescent="0.35">
      <c r="A864" s="5"/>
      <c r="B864" s="5"/>
    </row>
    <row r="865" spans="1:2" x14ac:dyDescent="0.35">
      <c r="A865" s="5"/>
      <c r="B865" s="5"/>
    </row>
    <row r="866" spans="1:2" x14ac:dyDescent="0.35">
      <c r="A866" s="5"/>
      <c r="B866" s="5"/>
    </row>
    <row r="867" spans="1:2" x14ac:dyDescent="0.35">
      <c r="A867" s="5"/>
      <c r="B867" s="5"/>
    </row>
    <row r="868" spans="1:2" x14ac:dyDescent="0.35">
      <c r="A868" s="5"/>
      <c r="B868" s="5"/>
    </row>
    <row r="869" spans="1:2" x14ac:dyDescent="0.35">
      <c r="A869" s="5"/>
      <c r="B869" s="5"/>
    </row>
    <row r="870" spans="1:2" x14ac:dyDescent="0.35">
      <c r="A870" s="5"/>
      <c r="B870"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Idencia Custom Item Types</vt:lpstr>
      <vt:lpstr>Product List</vt:lpstr>
      <vt:lpstr>Material List</vt:lpstr>
      <vt:lpstr>Facility Type</vt:lpstr>
      <vt:lpstr>Counties</vt:lpstr>
      <vt:lpstr>Product Segments</vt:lpstr>
    </vt:vector>
  </TitlesOfParts>
  <Company>NC Dept.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dsatifka</dc:creator>
  <cp:lastModifiedBy>Tracy Johnson</cp:lastModifiedBy>
  <cp:lastPrinted>2015-08-17T20:13:35Z</cp:lastPrinted>
  <dcterms:created xsi:type="dcterms:W3CDTF">2015-01-15T21:10:57Z</dcterms:created>
  <dcterms:modified xsi:type="dcterms:W3CDTF">2024-08-12T13:54:37Z</dcterms:modified>
</cp:coreProperties>
</file>